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录取8.20" sheetId="1" r:id="rId1"/>
  </sheets>
  <definedNames>
    <definedName name="_xlnm.Print_Titles" localSheetId="0">'录取8.20'!$1:$3</definedName>
  </definedNames>
  <calcPr fullCalcOnLoad="1"/>
</workbook>
</file>

<file path=xl/sharedStrings.xml><?xml version="1.0" encoding="utf-8"?>
<sst xmlns="http://schemas.openxmlformats.org/spreadsheetml/2006/main" count="479" uniqueCount="130">
  <si>
    <t>土木工程</t>
  </si>
  <si>
    <t>本</t>
  </si>
  <si>
    <t>理</t>
  </si>
  <si>
    <t>否</t>
  </si>
  <si>
    <t>工程管理</t>
  </si>
  <si>
    <t>城市规划</t>
  </si>
  <si>
    <t>建筑工程管理</t>
  </si>
  <si>
    <t>专</t>
  </si>
  <si>
    <t>工程造价</t>
  </si>
  <si>
    <t>建筑装饰工程技术</t>
  </si>
  <si>
    <t>信息管理与信息系统</t>
  </si>
  <si>
    <t>秦皇岛</t>
  </si>
  <si>
    <t>物流管理</t>
  </si>
  <si>
    <t>旅游管理</t>
  </si>
  <si>
    <t>市场营销</t>
  </si>
  <si>
    <t>人力资源管理</t>
  </si>
  <si>
    <t>会计与统计核算</t>
  </si>
  <si>
    <t>酒店管理</t>
  </si>
  <si>
    <t>财务会计教育</t>
  </si>
  <si>
    <t>对口</t>
  </si>
  <si>
    <t>是</t>
  </si>
  <si>
    <t>财务管理</t>
  </si>
  <si>
    <t>国际经济与贸易</t>
  </si>
  <si>
    <t>保险实务</t>
  </si>
  <si>
    <t>电子商务</t>
  </si>
  <si>
    <t>体育教育</t>
  </si>
  <si>
    <t>体育保健</t>
  </si>
  <si>
    <t>运动训练</t>
  </si>
  <si>
    <t>计算机科学与技术</t>
  </si>
  <si>
    <t>网络工程</t>
  </si>
  <si>
    <t>园林</t>
  </si>
  <si>
    <t>昌黎</t>
  </si>
  <si>
    <t>园艺</t>
  </si>
  <si>
    <t>设施农业科学与工程</t>
  </si>
  <si>
    <t>园艺技术</t>
  </si>
  <si>
    <t>农业资源与环境</t>
  </si>
  <si>
    <t>食品科学与工程</t>
  </si>
  <si>
    <t>食品质量与安全</t>
  </si>
  <si>
    <t>酿酒工程</t>
  </si>
  <si>
    <t>开发区</t>
  </si>
  <si>
    <t>美术学</t>
  </si>
  <si>
    <t>音乐教育</t>
  </si>
  <si>
    <t>装潢设计与制作</t>
  </si>
  <si>
    <t>英语</t>
  </si>
  <si>
    <t>意大利语</t>
  </si>
  <si>
    <t>旅游英语</t>
  </si>
  <si>
    <t>应用日语</t>
  </si>
  <si>
    <t>应用英语</t>
  </si>
  <si>
    <t>商务英语</t>
  </si>
  <si>
    <t>专业名称</t>
  </si>
  <si>
    <t>层次</t>
  </si>
  <si>
    <t>类别</t>
  </si>
  <si>
    <t>是否师范</t>
  </si>
  <si>
    <t>本科</t>
  </si>
  <si>
    <t>专科</t>
  </si>
  <si>
    <t>专接本</t>
  </si>
  <si>
    <t>校区</t>
  </si>
  <si>
    <t>备注</t>
  </si>
  <si>
    <t>计划</t>
  </si>
  <si>
    <t>录取</t>
  </si>
  <si>
    <t>总院计划小计</t>
  </si>
  <si>
    <t>秦皇岛校区小计</t>
  </si>
  <si>
    <t>秦皇岛</t>
  </si>
  <si>
    <t>文理</t>
  </si>
  <si>
    <t>城建学院小计</t>
  </si>
  <si>
    <t>工商管理学院小计</t>
  </si>
  <si>
    <t>财务会计教育（审计方向）</t>
  </si>
  <si>
    <t>国际经济与贸易（贸易经济方向）</t>
  </si>
  <si>
    <t>理</t>
  </si>
  <si>
    <t>财经学院小计</t>
  </si>
  <si>
    <t>体育教育（保健方向）</t>
  </si>
  <si>
    <t>体育系小计</t>
  </si>
  <si>
    <t>对口</t>
  </si>
  <si>
    <t>是</t>
  </si>
  <si>
    <t>否</t>
  </si>
  <si>
    <t>数学与应用数学</t>
  </si>
  <si>
    <t>计算机应用技术</t>
  </si>
  <si>
    <t>计算机网络技术</t>
  </si>
  <si>
    <t>物联网应用技术</t>
  </si>
  <si>
    <t>图形图像制作</t>
  </si>
  <si>
    <t>数信学院小计</t>
  </si>
  <si>
    <t>昌黎校区小计</t>
  </si>
  <si>
    <t>动物科学</t>
  </si>
  <si>
    <t>昌黎</t>
  </si>
  <si>
    <t>动物医学</t>
  </si>
  <si>
    <t>水产养殖教育</t>
  </si>
  <si>
    <t>动物科技学院小计</t>
  </si>
  <si>
    <t>应用化学</t>
  </si>
  <si>
    <t>化学</t>
  </si>
  <si>
    <t>物理学</t>
  </si>
  <si>
    <t>材料物理</t>
  </si>
  <si>
    <t>理化学院小计</t>
  </si>
  <si>
    <t>园艺科技学院小计</t>
  </si>
  <si>
    <t>植物生产类（含农学、植物科学与技术、植物保护）</t>
  </si>
  <si>
    <t>生物科学类（含生物科学、生物技术）</t>
  </si>
  <si>
    <t>生命科技学院小计</t>
  </si>
  <si>
    <t>食品科技学院小计</t>
  </si>
  <si>
    <t>机械制造及其自动化</t>
  </si>
  <si>
    <t>电气工程及其自动化</t>
  </si>
  <si>
    <t>电子信息工程</t>
  </si>
  <si>
    <t>农业机械化及其自动化</t>
  </si>
  <si>
    <t>机械设计与制造</t>
  </si>
  <si>
    <t>电气自动化技术</t>
  </si>
  <si>
    <t>应用电子技术</t>
  </si>
  <si>
    <t>汽车检测与维修技术</t>
  </si>
  <si>
    <t>机电工程学院小计</t>
  </si>
  <si>
    <t>开发区校区小计</t>
  </si>
  <si>
    <t>教育技术学</t>
  </si>
  <si>
    <t>开发区</t>
  </si>
  <si>
    <t>小学教育</t>
  </si>
  <si>
    <t>文</t>
  </si>
  <si>
    <t>学前教育</t>
  </si>
  <si>
    <t>应用心理学</t>
  </si>
  <si>
    <t>计算机多媒体技术</t>
  </si>
  <si>
    <t>教育学院小计</t>
  </si>
  <si>
    <t>艺术设计</t>
  </si>
  <si>
    <t>音乐学（声乐）</t>
  </si>
  <si>
    <t>音乐学（器乐）</t>
  </si>
  <si>
    <t>音乐学（舞蹈）</t>
  </si>
  <si>
    <t>动漫设计与制作</t>
  </si>
  <si>
    <t>艺术学院小计</t>
  </si>
  <si>
    <t>外国语学院小计</t>
  </si>
  <si>
    <t>汉语言文学</t>
  </si>
  <si>
    <t>对外汉语</t>
  </si>
  <si>
    <t>法学</t>
  </si>
  <si>
    <t>法律事务</t>
  </si>
  <si>
    <t>社区管理与服务</t>
  </si>
  <si>
    <t>文秘</t>
  </si>
  <si>
    <t>文学学院小计</t>
  </si>
  <si>
    <t>2012年普通本专科、专接本招生计划及录取统计表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</si>
</sst>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21.25390625" style="40" customWidth="1"/>
    <col min="2" max="4" width="4.875" style="2" customWidth="1"/>
    <col min="5" max="6" width="5.50390625" style="42" bestFit="1" customWidth="1"/>
    <col min="7" max="8" width="5.50390625" style="2" bestFit="1" customWidth="1"/>
    <col min="9" max="10" width="5.00390625" style="2" bestFit="1" customWidth="1"/>
    <col min="11" max="11" width="6.375" style="2" bestFit="1" customWidth="1"/>
    <col min="12" max="12" width="5.50390625" style="2" bestFit="1" customWidth="1"/>
    <col min="13" max="13" width="5.75390625" style="2" customWidth="1"/>
    <col min="14" max="16384" width="12.125" style="2" customWidth="1"/>
  </cols>
  <sheetData>
    <row r="1" spans="1:13" ht="28.5" customHeight="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0" customFormat="1" ht="15.75" customHeight="1">
      <c r="A2" s="3" t="s">
        <v>49</v>
      </c>
      <c r="B2" s="3" t="s">
        <v>50</v>
      </c>
      <c r="C2" s="3" t="s">
        <v>51</v>
      </c>
      <c r="D2" s="4" t="s">
        <v>52</v>
      </c>
      <c r="E2" s="5" t="s">
        <v>53</v>
      </c>
      <c r="F2" s="6"/>
      <c r="G2" s="5" t="s">
        <v>54</v>
      </c>
      <c r="H2" s="6"/>
      <c r="I2" s="7" t="s">
        <v>55</v>
      </c>
      <c r="J2" s="6"/>
      <c r="K2" s="8" t="s">
        <v>56</v>
      </c>
      <c r="L2" s="9"/>
      <c r="M2" s="3" t="s">
        <v>57</v>
      </c>
    </row>
    <row r="3" spans="1:13" s="10" customFormat="1" ht="15.75" customHeight="1">
      <c r="A3" s="3"/>
      <c r="B3" s="3"/>
      <c r="C3" s="3"/>
      <c r="D3" s="4"/>
      <c r="E3" s="11" t="s">
        <v>58</v>
      </c>
      <c r="F3" s="11" t="s">
        <v>59</v>
      </c>
      <c r="G3" s="11" t="s">
        <v>58</v>
      </c>
      <c r="H3" s="11" t="s">
        <v>59</v>
      </c>
      <c r="I3" s="11" t="s">
        <v>58</v>
      </c>
      <c r="J3" s="11" t="s">
        <v>59</v>
      </c>
      <c r="K3" s="11" t="s">
        <v>58</v>
      </c>
      <c r="L3" s="11" t="s">
        <v>59</v>
      </c>
      <c r="M3" s="3"/>
    </row>
    <row r="4" spans="1:13" ht="15.75" customHeight="1">
      <c r="A4" s="12" t="s">
        <v>60</v>
      </c>
      <c r="B4" s="13"/>
      <c r="C4" s="13"/>
      <c r="D4" s="13"/>
      <c r="E4" s="13">
        <f aca="true" t="shared" si="0" ref="E4:J4">E5+E44+E80</f>
        <v>4300</v>
      </c>
      <c r="F4" s="13">
        <f t="shared" si="0"/>
        <v>4358</v>
      </c>
      <c r="G4" s="13">
        <f t="shared" si="0"/>
        <v>1360</v>
      </c>
      <c r="H4" s="13">
        <f t="shared" si="0"/>
        <v>1264</v>
      </c>
      <c r="I4" s="13">
        <f t="shared" si="0"/>
        <v>300</v>
      </c>
      <c r="J4" s="13">
        <f t="shared" si="0"/>
        <v>301</v>
      </c>
      <c r="K4" s="13">
        <f>E4+G4+I4</f>
        <v>5960</v>
      </c>
      <c r="L4" s="13">
        <f>F4+H4+J4</f>
        <v>5923</v>
      </c>
      <c r="M4" s="13"/>
    </row>
    <row r="5" spans="1:13" s="18" customFormat="1" ht="15.75" customHeight="1">
      <c r="A5" s="14" t="s">
        <v>61</v>
      </c>
      <c r="B5" s="15"/>
      <c r="C5" s="15"/>
      <c r="D5" s="15"/>
      <c r="E5" s="16">
        <f aca="true" t="shared" si="1" ref="E5:J5">SUM(E12,E21,E29,E34,E43)+E53+E54</f>
        <v>1560</v>
      </c>
      <c r="F5" s="16">
        <f t="shared" si="1"/>
        <v>1562</v>
      </c>
      <c r="G5" s="15">
        <f t="shared" si="1"/>
        <v>690</v>
      </c>
      <c r="H5" s="15">
        <f t="shared" si="1"/>
        <v>680</v>
      </c>
      <c r="I5" s="15">
        <f t="shared" si="1"/>
        <v>130</v>
      </c>
      <c r="J5" s="15">
        <f t="shared" si="1"/>
        <v>134</v>
      </c>
      <c r="K5" s="15">
        <f>E5+G5+I5</f>
        <v>2380</v>
      </c>
      <c r="L5" s="15">
        <f>F5+H5+J5</f>
        <v>2376</v>
      </c>
      <c r="M5" s="17"/>
    </row>
    <row r="6" spans="1:13" ht="15.75" customHeight="1">
      <c r="A6" s="19" t="s">
        <v>0</v>
      </c>
      <c r="B6" s="20" t="s">
        <v>1</v>
      </c>
      <c r="C6" s="20" t="s">
        <v>2</v>
      </c>
      <c r="D6" s="20" t="s">
        <v>3</v>
      </c>
      <c r="E6" s="21">
        <v>120</v>
      </c>
      <c r="F6" s="22">
        <v>125</v>
      </c>
      <c r="G6" s="23"/>
      <c r="H6" s="23"/>
      <c r="I6" s="23"/>
      <c r="J6" s="23"/>
      <c r="K6" s="20" t="s">
        <v>62</v>
      </c>
      <c r="L6" s="20"/>
      <c r="M6" s="23"/>
    </row>
    <row r="7" spans="1:13" ht="15.75" customHeight="1">
      <c r="A7" s="19" t="s">
        <v>4</v>
      </c>
      <c r="B7" s="20" t="s">
        <v>1</v>
      </c>
      <c r="C7" s="20" t="s">
        <v>2</v>
      </c>
      <c r="D7" s="20" t="s">
        <v>3</v>
      </c>
      <c r="E7" s="21">
        <v>90</v>
      </c>
      <c r="F7" s="22">
        <v>86</v>
      </c>
      <c r="G7" s="23"/>
      <c r="H7" s="23"/>
      <c r="I7" s="23">
        <v>30</v>
      </c>
      <c r="J7" s="23">
        <v>30</v>
      </c>
      <c r="K7" s="20" t="s">
        <v>62</v>
      </c>
      <c r="L7" s="20"/>
      <c r="M7" s="23"/>
    </row>
    <row r="8" spans="1:13" ht="15.75" customHeight="1">
      <c r="A8" s="19" t="s">
        <v>5</v>
      </c>
      <c r="B8" s="20" t="s">
        <v>1</v>
      </c>
      <c r="C8" s="20" t="s">
        <v>2</v>
      </c>
      <c r="D8" s="20" t="s">
        <v>3</v>
      </c>
      <c r="E8" s="21">
        <v>60</v>
      </c>
      <c r="F8" s="23">
        <v>60</v>
      </c>
      <c r="G8" s="23"/>
      <c r="H8" s="23"/>
      <c r="I8" s="23"/>
      <c r="J8" s="23"/>
      <c r="K8" s="20" t="s">
        <v>62</v>
      </c>
      <c r="L8" s="20"/>
      <c r="M8" s="23"/>
    </row>
    <row r="9" spans="1:13" ht="15.75" customHeight="1">
      <c r="A9" s="19" t="s">
        <v>6</v>
      </c>
      <c r="B9" s="20" t="s">
        <v>7</v>
      </c>
      <c r="C9" s="20" t="s">
        <v>2</v>
      </c>
      <c r="D9" s="20" t="s">
        <v>3</v>
      </c>
      <c r="E9" s="21"/>
      <c r="F9" s="22"/>
      <c r="G9" s="23">
        <v>60</v>
      </c>
      <c r="H9" s="23">
        <v>60</v>
      </c>
      <c r="I9" s="23"/>
      <c r="J9" s="23"/>
      <c r="K9" s="20" t="s">
        <v>62</v>
      </c>
      <c r="L9" s="20"/>
      <c r="M9" s="23"/>
    </row>
    <row r="10" spans="1:13" ht="15.75" customHeight="1">
      <c r="A10" s="19" t="s">
        <v>8</v>
      </c>
      <c r="B10" s="20" t="s">
        <v>7</v>
      </c>
      <c r="C10" s="20" t="s">
        <v>2</v>
      </c>
      <c r="D10" s="20" t="s">
        <v>3</v>
      </c>
      <c r="E10" s="21"/>
      <c r="F10" s="22"/>
      <c r="G10" s="23">
        <v>60</v>
      </c>
      <c r="H10" s="23">
        <v>61</v>
      </c>
      <c r="I10" s="23"/>
      <c r="J10" s="23"/>
      <c r="K10" s="20" t="s">
        <v>62</v>
      </c>
      <c r="L10" s="20"/>
      <c r="M10" s="23"/>
    </row>
    <row r="11" spans="1:13" ht="15.75" customHeight="1">
      <c r="A11" s="19" t="s">
        <v>9</v>
      </c>
      <c r="B11" s="20" t="s">
        <v>7</v>
      </c>
      <c r="C11" s="20" t="s">
        <v>63</v>
      </c>
      <c r="D11" s="20" t="s">
        <v>3</v>
      </c>
      <c r="E11" s="21"/>
      <c r="F11" s="22"/>
      <c r="G11" s="23">
        <v>60</v>
      </c>
      <c r="H11" s="23">
        <v>60</v>
      </c>
      <c r="I11" s="23"/>
      <c r="J11" s="23"/>
      <c r="K11" s="20" t="s">
        <v>62</v>
      </c>
      <c r="L11" s="20"/>
      <c r="M11" s="23"/>
    </row>
    <row r="12" spans="1:13" ht="15.75" customHeight="1">
      <c r="A12" s="7" t="s">
        <v>64</v>
      </c>
      <c r="B12" s="5"/>
      <c r="C12" s="5"/>
      <c r="D12" s="6"/>
      <c r="E12" s="24">
        <f aca="true" t="shared" si="2" ref="E12:J12">SUM(E6:E11)</f>
        <v>270</v>
      </c>
      <c r="F12" s="24">
        <f t="shared" si="2"/>
        <v>271</v>
      </c>
      <c r="G12" s="25">
        <f t="shared" si="2"/>
        <v>180</v>
      </c>
      <c r="H12" s="25">
        <f t="shared" si="2"/>
        <v>181</v>
      </c>
      <c r="I12" s="25">
        <f t="shared" si="2"/>
        <v>30</v>
      </c>
      <c r="J12" s="25">
        <f t="shared" si="2"/>
        <v>30</v>
      </c>
      <c r="K12" s="20"/>
      <c r="L12" s="20"/>
      <c r="M12" s="23"/>
    </row>
    <row r="13" spans="1:13" ht="15.75" customHeight="1">
      <c r="A13" s="19" t="s">
        <v>10</v>
      </c>
      <c r="B13" s="20" t="s">
        <v>1</v>
      </c>
      <c r="C13" s="20" t="s">
        <v>63</v>
      </c>
      <c r="D13" s="20" t="s">
        <v>3</v>
      </c>
      <c r="E13" s="21">
        <v>60</v>
      </c>
      <c r="F13" s="22">
        <v>61</v>
      </c>
      <c r="G13" s="23"/>
      <c r="H13" s="23"/>
      <c r="I13" s="23"/>
      <c r="J13" s="23"/>
      <c r="K13" s="20" t="s">
        <v>11</v>
      </c>
      <c r="L13" s="20"/>
      <c r="M13" s="23"/>
    </row>
    <row r="14" spans="1:13" ht="15.75" customHeight="1">
      <c r="A14" s="19" t="s">
        <v>12</v>
      </c>
      <c r="B14" s="20" t="s">
        <v>1</v>
      </c>
      <c r="C14" s="20" t="s">
        <v>63</v>
      </c>
      <c r="D14" s="20" t="s">
        <v>3</v>
      </c>
      <c r="E14" s="21">
        <v>90</v>
      </c>
      <c r="F14" s="23">
        <v>90</v>
      </c>
      <c r="G14" s="23"/>
      <c r="H14" s="23"/>
      <c r="I14" s="23"/>
      <c r="J14" s="23"/>
      <c r="K14" s="20" t="s">
        <v>11</v>
      </c>
      <c r="L14" s="20"/>
      <c r="M14" s="23"/>
    </row>
    <row r="15" spans="1:13" ht="15.75" customHeight="1">
      <c r="A15" s="19" t="s">
        <v>13</v>
      </c>
      <c r="B15" s="20" t="s">
        <v>1</v>
      </c>
      <c r="C15" s="20" t="s">
        <v>63</v>
      </c>
      <c r="D15" s="20" t="s">
        <v>3</v>
      </c>
      <c r="E15" s="21">
        <v>60</v>
      </c>
      <c r="F15" s="23">
        <v>60</v>
      </c>
      <c r="G15" s="23"/>
      <c r="H15" s="23"/>
      <c r="I15" s="23"/>
      <c r="J15" s="23"/>
      <c r="K15" s="20" t="s">
        <v>11</v>
      </c>
      <c r="L15" s="20"/>
      <c r="M15" s="23"/>
    </row>
    <row r="16" spans="1:13" ht="15.75" customHeight="1">
      <c r="A16" s="19" t="s">
        <v>14</v>
      </c>
      <c r="B16" s="20" t="s">
        <v>1</v>
      </c>
      <c r="C16" s="20" t="s">
        <v>63</v>
      </c>
      <c r="D16" s="20" t="s">
        <v>3</v>
      </c>
      <c r="E16" s="21">
        <v>60</v>
      </c>
      <c r="F16" s="23">
        <v>60</v>
      </c>
      <c r="G16" s="23"/>
      <c r="H16" s="23"/>
      <c r="I16" s="23">
        <v>20</v>
      </c>
      <c r="J16" s="23">
        <v>24</v>
      </c>
      <c r="K16" s="20" t="s">
        <v>11</v>
      </c>
      <c r="L16" s="20"/>
      <c r="M16" s="26"/>
    </row>
    <row r="17" spans="1:13" ht="15.75" customHeight="1">
      <c r="A17" s="19" t="s">
        <v>15</v>
      </c>
      <c r="B17" s="20" t="s">
        <v>1</v>
      </c>
      <c r="C17" s="20" t="s">
        <v>63</v>
      </c>
      <c r="D17" s="20" t="s">
        <v>3</v>
      </c>
      <c r="E17" s="21">
        <v>60</v>
      </c>
      <c r="F17" s="27">
        <v>62</v>
      </c>
      <c r="G17" s="23"/>
      <c r="H17" s="23"/>
      <c r="I17" s="23">
        <v>30</v>
      </c>
      <c r="J17" s="23">
        <v>30</v>
      </c>
      <c r="K17" s="20" t="s">
        <v>11</v>
      </c>
      <c r="L17" s="20"/>
      <c r="M17" s="26"/>
    </row>
    <row r="18" spans="1:13" ht="15.75" customHeight="1">
      <c r="A18" s="19" t="s">
        <v>16</v>
      </c>
      <c r="B18" s="20" t="s">
        <v>7</v>
      </c>
      <c r="C18" s="20" t="s">
        <v>63</v>
      </c>
      <c r="D18" s="20" t="s">
        <v>3</v>
      </c>
      <c r="E18" s="21"/>
      <c r="F18" s="22"/>
      <c r="G18" s="23">
        <v>60</v>
      </c>
      <c r="H18" s="23">
        <v>60</v>
      </c>
      <c r="I18" s="23"/>
      <c r="J18" s="23"/>
      <c r="K18" s="20" t="s">
        <v>11</v>
      </c>
      <c r="L18" s="20"/>
      <c r="M18" s="23"/>
    </row>
    <row r="19" spans="1:13" ht="15.75" customHeight="1">
      <c r="A19" s="19" t="s">
        <v>13</v>
      </c>
      <c r="B19" s="20" t="s">
        <v>7</v>
      </c>
      <c r="C19" s="20" t="s">
        <v>63</v>
      </c>
      <c r="D19" s="20" t="s">
        <v>3</v>
      </c>
      <c r="E19" s="21"/>
      <c r="F19" s="22"/>
      <c r="G19" s="23">
        <v>60</v>
      </c>
      <c r="H19" s="23">
        <v>60</v>
      </c>
      <c r="I19" s="23"/>
      <c r="J19" s="23"/>
      <c r="K19" s="20" t="s">
        <v>11</v>
      </c>
      <c r="L19" s="20"/>
      <c r="M19" s="23"/>
    </row>
    <row r="20" spans="1:13" ht="15.75" customHeight="1">
      <c r="A20" s="19" t="s">
        <v>17</v>
      </c>
      <c r="B20" s="20" t="s">
        <v>7</v>
      </c>
      <c r="C20" s="20" t="s">
        <v>63</v>
      </c>
      <c r="D20" s="20" t="s">
        <v>3</v>
      </c>
      <c r="E20" s="21"/>
      <c r="F20" s="22"/>
      <c r="G20" s="23">
        <v>60</v>
      </c>
      <c r="H20" s="23">
        <v>60</v>
      </c>
      <c r="I20" s="23"/>
      <c r="J20" s="23"/>
      <c r="K20" s="20" t="s">
        <v>11</v>
      </c>
      <c r="L20" s="20"/>
      <c r="M20" s="23"/>
    </row>
    <row r="21" spans="1:13" ht="15.75" customHeight="1">
      <c r="A21" s="7" t="s">
        <v>65</v>
      </c>
      <c r="B21" s="5"/>
      <c r="C21" s="5"/>
      <c r="D21" s="6"/>
      <c r="E21" s="24">
        <f aca="true" t="shared" si="3" ref="E21:J21">SUM(E13:E20)</f>
        <v>330</v>
      </c>
      <c r="F21" s="24">
        <f t="shared" si="3"/>
        <v>333</v>
      </c>
      <c r="G21" s="25">
        <f t="shared" si="3"/>
        <v>180</v>
      </c>
      <c r="H21" s="25">
        <f t="shared" si="3"/>
        <v>180</v>
      </c>
      <c r="I21" s="25">
        <f t="shared" si="3"/>
        <v>50</v>
      </c>
      <c r="J21" s="25">
        <f t="shared" si="3"/>
        <v>54</v>
      </c>
      <c r="K21" s="20"/>
      <c r="L21" s="20"/>
      <c r="M21" s="23"/>
    </row>
    <row r="22" spans="1:13" ht="15.75" customHeight="1">
      <c r="A22" s="19" t="s">
        <v>18</v>
      </c>
      <c r="B22" s="20" t="s">
        <v>1</v>
      </c>
      <c r="C22" s="20" t="s">
        <v>19</v>
      </c>
      <c r="D22" s="20" t="s">
        <v>20</v>
      </c>
      <c r="E22" s="28">
        <v>90</v>
      </c>
      <c r="F22" s="28">
        <v>90</v>
      </c>
      <c r="G22" s="23"/>
      <c r="H22" s="23"/>
      <c r="I22" s="23"/>
      <c r="J22" s="23"/>
      <c r="K22" s="20" t="s">
        <v>11</v>
      </c>
      <c r="L22" s="20"/>
      <c r="M22" s="23"/>
    </row>
    <row r="23" spans="1:13" ht="15.75" customHeight="1">
      <c r="A23" s="19" t="s">
        <v>66</v>
      </c>
      <c r="B23" s="20" t="s">
        <v>1</v>
      </c>
      <c r="C23" s="20" t="s">
        <v>2</v>
      </c>
      <c r="D23" s="20" t="s">
        <v>20</v>
      </c>
      <c r="E23" s="28">
        <v>60</v>
      </c>
      <c r="F23" s="22">
        <v>63</v>
      </c>
      <c r="G23" s="23"/>
      <c r="H23" s="23"/>
      <c r="I23" s="23"/>
      <c r="J23" s="23"/>
      <c r="K23" s="20" t="s">
        <v>11</v>
      </c>
      <c r="L23" s="20"/>
      <c r="M23" s="23"/>
    </row>
    <row r="24" spans="1:13" ht="15.75" customHeight="1">
      <c r="A24" s="19" t="s">
        <v>21</v>
      </c>
      <c r="B24" s="20" t="s">
        <v>1</v>
      </c>
      <c r="C24" s="20" t="s">
        <v>2</v>
      </c>
      <c r="D24" s="20" t="s">
        <v>3</v>
      </c>
      <c r="E24" s="21">
        <v>60</v>
      </c>
      <c r="F24" s="22">
        <v>70</v>
      </c>
      <c r="G24" s="23"/>
      <c r="H24" s="23"/>
      <c r="I24" s="23"/>
      <c r="J24" s="23"/>
      <c r="K24" s="20" t="s">
        <v>11</v>
      </c>
      <c r="L24" s="20"/>
      <c r="M24" s="23"/>
    </row>
    <row r="25" spans="1:13" ht="15.75" customHeight="1">
      <c r="A25" s="19" t="s">
        <v>22</v>
      </c>
      <c r="B25" s="20" t="s">
        <v>1</v>
      </c>
      <c r="C25" s="20" t="s">
        <v>2</v>
      </c>
      <c r="D25" s="20" t="s">
        <v>3</v>
      </c>
      <c r="E25" s="21">
        <v>90</v>
      </c>
      <c r="F25" s="21">
        <v>90</v>
      </c>
      <c r="G25" s="23"/>
      <c r="H25" s="23"/>
      <c r="I25" s="23"/>
      <c r="J25" s="23"/>
      <c r="K25" s="20" t="s">
        <v>11</v>
      </c>
      <c r="L25" s="20"/>
      <c r="M25" s="23"/>
    </row>
    <row r="26" spans="1:13" ht="27.75" customHeight="1">
      <c r="A26" s="19" t="s">
        <v>67</v>
      </c>
      <c r="B26" s="20" t="s">
        <v>1</v>
      </c>
      <c r="C26" s="20" t="s">
        <v>2</v>
      </c>
      <c r="D26" s="20" t="s">
        <v>3</v>
      </c>
      <c r="E26" s="21">
        <v>60</v>
      </c>
      <c r="F26" s="22">
        <v>59</v>
      </c>
      <c r="G26" s="23"/>
      <c r="H26" s="23"/>
      <c r="I26" s="23"/>
      <c r="J26" s="23"/>
      <c r="K26" s="20" t="s">
        <v>11</v>
      </c>
      <c r="L26" s="20"/>
      <c r="M26" s="23"/>
    </row>
    <row r="27" spans="1:13" ht="15.75" customHeight="1">
      <c r="A27" s="19" t="s">
        <v>23</v>
      </c>
      <c r="B27" s="20" t="s">
        <v>7</v>
      </c>
      <c r="C27" s="29" t="s">
        <v>68</v>
      </c>
      <c r="D27" s="20" t="s">
        <v>3</v>
      </c>
      <c r="E27" s="21"/>
      <c r="F27" s="22"/>
      <c r="G27" s="23">
        <v>60</v>
      </c>
      <c r="H27" s="23">
        <v>47</v>
      </c>
      <c r="I27" s="23"/>
      <c r="J27" s="23"/>
      <c r="K27" s="20" t="s">
        <v>11</v>
      </c>
      <c r="L27" s="20"/>
      <c r="M27" s="23"/>
    </row>
    <row r="28" spans="1:13" ht="15.75" customHeight="1">
      <c r="A28" s="19" t="s">
        <v>24</v>
      </c>
      <c r="B28" s="20" t="s">
        <v>7</v>
      </c>
      <c r="C28" s="20" t="s">
        <v>2</v>
      </c>
      <c r="D28" s="20" t="s">
        <v>3</v>
      </c>
      <c r="E28" s="21"/>
      <c r="F28" s="22"/>
      <c r="G28" s="23">
        <v>60</v>
      </c>
      <c r="H28" s="23">
        <v>60</v>
      </c>
      <c r="I28" s="23"/>
      <c r="J28" s="23"/>
      <c r="K28" s="20" t="s">
        <v>11</v>
      </c>
      <c r="L28" s="20"/>
      <c r="M28" s="23"/>
    </row>
    <row r="29" spans="1:13" ht="15.75" customHeight="1">
      <c r="A29" s="7" t="s">
        <v>69</v>
      </c>
      <c r="B29" s="5"/>
      <c r="C29" s="5"/>
      <c r="D29" s="6"/>
      <c r="E29" s="24">
        <f aca="true" t="shared" si="4" ref="E29:J29">SUM(E22:E28)</f>
        <v>360</v>
      </c>
      <c r="F29" s="24">
        <f t="shared" si="4"/>
        <v>372</v>
      </c>
      <c r="G29" s="25">
        <f t="shared" si="4"/>
        <v>120</v>
      </c>
      <c r="H29" s="25">
        <f t="shared" si="4"/>
        <v>107</v>
      </c>
      <c r="I29" s="25">
        <f t="shared" si="4"/>
        <v>0</v>
      </c>
      <c r="J29" s="25">
        <f t="shared" si="4"/>
        <v>0</v>
      </c>
      <c r="K29" s="20"/>
      <c r="L29" s="20"/>
      <c r="M29" s="23"/>
    </row>
    <row r="30" spans="1:13" ht="15.75" customHeight="1">
      <c r="A30" s="19" t="s">
        <v>25</v>
      </c>
      <c r="B30" s="20" t="s">
        <v>1</v>
      </c>
      <c r="C30" s="20" t="s">
        <v>63</v>
      </c>
      <c r="D30" s="20" t="s">
        <v>20</v>
      </c>
      <c r="E30" s="28">
        <v>60</v>
      </c>
      <c r="F30" s="22">
        <v>58</v>
      </c>
      <c r="G30" s="23"/>
      <c r="H30" s="23"/>
      <c r="I30" s="23">
        <v>20</v>
      </c>
      <c r="J30" s="23">
        <v>20</v>
      </c>
      <c r="K30" s="20" t="s">
        <v>11</v>
      </c>
      <c r="L30" s="20"/>
      <c r="M30" s="23"/>
    </row>
    <row r="31" spans="1:13" ht="15.75" customHeight="1">
      <c r="A31" s="19" t="s">
        <v>70</v>
      </c>
      <c r="B31" s="20" t="s">
        <v>1</v>
      </c>
      <c r="C31" s="20" t="s">
        <v>63</v>
      </c>
      <c r="D31" s="20" t="s">
        <v>20</v>
      </c>
      <c r="E31" s="28">
        <v>90</v>
      </c>
      <c r="F31" s="22">
        <v>85</v>
      </c>
      <c r="G31" s="23"/>
      <c r="H31" s="23"/>
      <c r="I31" s="23"/>
      <c r="J31" s="23"/>
      <c r="K31" s="20" t="s">
        <v>11</v>
      </c>
      <c r="L31" s="20"/>
      <c r="M31" s="23"/>
    </row>
    <row r="32" spans="1:13" ht="15.75" customHeight="1">
      <c r="A32" s="19" t="s">
        <v>26</v>
      </c>
      <c r="B32" s="20" t="s">
        <v>7</v>
      </c>
      <c r="C32" s="20" t="s">
        <v>63</v>
      </c>
      <c r="D32" s="20" t="s">
        <v>3</v>
      </c>
      <c r="E32" s="28"/>
      <c r="F32" s="22"/>
      <c r="G32" s="23">
        <v>60</v>
      </c>
      <c r="H32" s="23">
        <v>60</v>
      </c>
      <c r="I32" s="23"/>
      <c r="J32" s="23"/>
      <c r="K32" s="20" t="s">
        <v>11</v>
      </c>
      <c r="L32" s="20"/>
      <c r="M32" s="23"/>
    </row>
    <row r="33" spans="1:13" ht="15.75" customHeight="1">
      <c r="A33" s="19" t="s">
        <v>27</v>
      </c>
      <c r="B33" s="20" t="s">
        <v>7</v>
      </c>
      <c r="C33" s="20" t="s">
        <v>63</v>
      </c>
      <c r="D33" s="20" t="s">
        <v>3</v>
      </c>
      <c r="E33" s="21"/>
      <c r="F33" s="22"/>
      <c r="G33" s="23">
        <v>30</v>
      </c>
      <c r="H33" s="23">
        <v>31</v>
      </c>
      <c r="I33" s="23"/>
      <c r="J33" s="23"/>
      <c r="K33" s="20" t="s">
        <v>11</v>
      </c>
      <c r="L33" s="20"/>
      <c r="M33" s="23"/>
    </row>
    <row r="34" spans="1:13" ht="15.75" customHeight="1">
      <c r="A34" s="7" t="s">
        <v>71</v>
      </c>
      <c r="B34" s="5"/>
      <c r="C34" s="5"/>
      <c r="D34" s="6"/>
      <c r="E34" s="24">
        <f aca="true" t="shared" si="5" ref="E34:J34">SUM(E30:E33)</f>
        <v>150</v>
      </c>
      <c r="F34" s="24">
        <f t="shared" si="5"/>
        <v>143</v>
      </c>
      <c r="G34" s="25">
        <f t="shared" si="5"/>
        <v>90</v>
      </c>
      <c r="H34" s="25">
        <f t="shared" si="5"/>
        <v>91</v>
      </c>
      <c r="I34" s="25">
        <f t="shared" si="5"/>
        <v>20</v>
      </c>
      <c r="J34" s="25">
        <f t="shared" si="5"/>
        <v>20</v>
      </c>
      <c r="K34" s="20"/>
      <c r="L34" s="20"/>
      <c r="M34" s="23"/>
    </row>
    <row r="35" spans="1:13" ht="15.75" customHeight="1">
      <c r="A35" s="19" t="s">
        <v>28</v>
      </c>
      <c r="B35" s="20" t="s">
        <v>1</v>
      </c>
      <c r="C35" s="20" t="s">
        <v>72</v>
      </c>
      <c r="D35" s="20" t="s">
        <v>73</v>
      </c>
      <c r="E35" s="28">
        <v>90</v>
      </c>
      <c r="F35" s="28">
        <v>90</v>
      </c>
      <c r="G35" s="23"/>
      <c r="H35" s="23"/>
      <c r="I35" s="23"/>
      <c r="J35" s="23"/>
      <c r="K35" s="20" t="s">
        <v>11</v>
      </c>
      <c r="L35" s="20"/>
      <c r="M35" s="23"/>
    </row>
    <row r="36" spans="1:13" ht="15.75" customHeight="1">
      <c r="A36" s="19" t="s">
        <v>28</v>
      </c>
      <c r="B36" s="20" t="s">
        <v>1</v>
      </c>
      <c r="C36" s="20" t="s">
        <v>68</v>
      </c>
      <c r="D36" s="20" t="s">
        <v>73</v>
      </c>
      <c r="E36" s="28">
        <v>60</v>
      </c>
      <c r="F36" s="28">
        <v>60</v>
      </c>
      <c r="G36" s="23"/>
      <c r="H36" s="23"/>
      <c r="I36" s="23">
        <v>30</v>
      </c>
      <c r="J36" s="23">
        <v>30</v>
      </c>
      <c r="K36" s="20" t="s">
        <v>11</v>
      </c>
      <c r="L36" s="20"/>
      <c r="M36" s="23"/>
    </row>
    <row r="37" spans="1:13" ht="15.75" customHeight="1">
      <c r="A37" s="19" t="s">
        <v>29</v>
      </c>
      <c r="B37" s="20" t="s">
        <v>1</v>
      </c>
      <c r="C37" s="20" t="s">
        <v>68</v>
      </c>
      <c r="D37" s="20" t="s">
        <v>74</v>
      </c>
      <c r="E37" s="28">
        <v>90</v>
      </c>
      <c r="F37" s="28">
        <v>90</v>
      </c>
      <c r="G37" s="23"/>
      <c r="H37" s="23"/>
      <c r="I37" s="23"/>
      <c r="J37" s="23"/>
      <c r="K37" s="20" t="s">
        <v>11</v>
      </c>
      <c r="L37" s="20"/>
      <c r="M37" s="23"/>
    </row>
    <row r="38" spans="1:13" ht="15.75" customHeight="1">
      <c r="A38" s="19" t="s">
        <v>75</v>
      </c>
      <c r="B38" s="20" t="s">
        <v>1</v>
      </c>
      <c r="C38" s="20" t="s">
        <v>68</v>
      </c>
      <c r="D38" s="20" t="s">
        <v>73</v>
      </c>
      <c r="E38" s="28">
        <v>90</v>
      </c>
      <c r="F38" s="22">
        <v>86</v>
      </c>
      <c r="G38" s="23"/>
      <c r="H38" s="23"/>
      <c r="I38" s="23"/>
      <c r="J38" s="23"/>
      <c r="K38" s="20" t="s">
        <v>11</v>
      </c>
      <c r="L38" s="20"/>
      <c r="M38" s="23"/>
    </row>
    <row r="39" spans="1:13" ht="15.75" customHeight="1">
      <c r="A39" s="19" t="s">
        <v>76</v>
      </c>
      <c r="B39" s="20" t="s">
        <v>7</v>
      </c>
      <c r="C39" s="20" t="s">
        <v>72</v>
      </c>
      <c r="D39" s="20" t="s">
        <v>74</v>
      </c>
      <c r="E39" s="21"/>
      <c r="F39" s="22"/>
      <c r="G39" s="23">
        <v>30</v>
      </c>
      <c r="H39" s="23">
        <v>30</v>
      </c>
      <c r="I39" s="23"/>
      <c r="J39" s="23"/>
      <c r="K39" s="20" t="s">
        <v>11</v>
      </c>
      <c r="L39" s="20"/>
      <c r="M39" s="23"/>
    </row>
    <row r="40" spans="1:13" ht="15.75" customHeight="1">
      <c r="A40" s="19" t="s">
        <v>77</v>
      </c>
      <c r="B40" s="20" t="s">
        <v>7</v>
      </c>
      <c r="C40" s="20" t="s">
        <v>68</v>
      </c>
      <c r="D40" s="20" t="s">
        <v>74</v>
      </c>
      <c r="E40" s="21"/>
      <c r="F40" s="22"/>
      <c r="G40" s="23">
        <v>30</v>
      </c>
      <c r="H40" s="23">
        <v>32</v>
      </c>
      <c r="I40" s="23"/>
      <c r="J40" s="23"/>
      <c r="K40" s="20" t="s">
        <v>11</v>
      </c>
      <c r="L40" s="20"/>
      <c r="M40" s="23"/>
    </row>
    <row r="41" spans="1:13" ht="15.75" customHeight="1">
      <c r="A41" s="19" t="s">
        <v>78</v>
      </c>
      <c r="B41" s="20" t="s">
        <v>7</v>
      </c>
      <c r="C41" s="20" t="s">
        <v>68</v>
      </c>
      <c r="D41" s="20" t="s">
        <v>74</v>
      </c>
      <c r="E41" s="21"/>
      <c r="F41" s="22"/>
      <c r="G41" s="23">
        <v>30</v>
      </c>
      <c r="H41" s="23">
        <v>29</v>
      </c>
      <c r="I41" s="23"/>
      <c r="J41" s="23"/>
      <c r="K41" s="20" t="s">
        <v>11</v>
      </c>
      <c r="L41" s="20"/>
      <c r="M41" s="23"/>
    </row>
    <row r="42" spans="1:13" ht="15.75" customHeight="1">
      <c r="A42" s="19" t="s">
        <v>79</v>
      </c>
      <c r="B42" s="20" t="s">
        <v>7</v>
      </c>
      <c r="C42" s="20" t="s">
        <v>72</v>
      </c>
      <c r="D42" s="20" t="s">
        <v>74</v>
      </c>
      <c r="E42" s="21"/>
      <c r="F42" s="22"/>
      <c r="G42" s="23">
        <v>30</v>
      </c>
      <c r="H42" s="23">
        <v>30</v>
      </c>
      <c r="I42" s="23"/>
      <c r="J42" s="23"/>
      <c r="K42" s="20" t="s">
        <v>11</v>
      </c>
      <c r="L42" s="20"/>
      <c r="M42" s="23"/>
    </row>
    <row r="43" spans="1:13" ht="15.75" customHeight="1">
      <c r="A43" s="7" t="s">
        <v>80</v>
      </c>
      <c r="B43" s="5"/>
      <c r="C43" s="5"/>
      <c r="D43" s="6"/>
      <c r="E43" s="24">
        <f aca="true" t="shared" si="6" ref="E43:J43">SUM(E35:E42)</f>
        <v>330</v>
      </c>
      <c r="F43" s="25">
        <f t="shared" si="6"/>
        <v>326</v>
      </c>
      <c r="G43" s="25">
        <f t="shared" si="6"/>
        <v>120</v>
      </c>
      <c r="H43" s="25">
        <f t="shared" si="6"/>
        <v>121</v>
      </c>
      <c r="I43" s="25">
        <f t="shared" si="6"/>
        <v>30</v>
      </c>
      <c r="J43" s="25">
        <f t="shared" si="6"/>
        <v>30</v>
      </c>
      <c r="K43" s="20"/>
      <c r="L43" s="20"/>
      <c r="M43" s="23"/>
    </row>
    <row r="44" spans="1:13" ht="15.75" customHeight="1">
      <c r="A44" s="14" t="s">
        <v>81</v>
      </c>
      <c r="B44" s="15"/>
      <c r="C44" s="15"/>
      <c r="D44" s="15"/>
      <c r="E44" s="16">
        <f aca="true" t="shared" si="7" ref="E44:J44">SUM(E50,E55,E62,E70,E79,E66)-E53-E54</f>
        <v>1800</v>
      </c>
      <c r="F44" s="15">
        <f t="shared" si="7"/>
        <v>1844</v>
      </c>
      <c r="G44" s="15">
        <f t="shared" si="7"/>
        <v>310</v>
      </c>
      <c r="H44" s="15">
        <f t="shared" si="7"/>
        <v>250</v>
      </c>
      <c r="I44" s="15">
        <f t="shared" si="7"/>
        <v>20</v>
      </c>
      <c r="J44" s="15">
        <f t="shared" si="7"/>
        <v>13</v>
      </c>
      <c r="K44" s="15">
        <f>E44+G44+I44</f>
        <v>2130</v>
      </c>
      <c r="L44" s="15">
        <f>F44+H44+J44</f>
        <v>2107</v>
      </c>
      <c r="M44" s="17"/>
    </row>
    <row r="45" spans="1:13" ht="15.75" customHeight="1">
      <c r="A45" s="19" t="s">
        <v>82</v>
      </c>
      <c r="B45" s="23" t="s">
        <v>1</v>
      </c>
      <c r="C45" s="23" t="s">
        <v>72</v>
      </c>
      <c r="D45" s="23" t="s">
        <v>73</v>
      </c>
      <c r="E45" s="28">
        <v>90</v>
      </c>
      <c r="F45" s="30">
        <v>90</v>
      </c>
      <c r="G45" s="23"/>
      <c r="H45" s="23"/>
      <c r="I45" s="23"/>
      <c r="J45" s="23"/>
      <c r="K45" s="23" t="s">
        <v>83</v>
      </c>
      <c r="L45" s="23"/>
      <c r="M45" s="23"/>
    </row>
    <row r="46" spans="1:13" ht="15.75" customHeight="1">
      <c r="A46" s="19" t="s">
        <v>82</v>
      </c>
      <c r="B46" s="23" t="s">
        <v>1</v>
      </c>
      <c r="C46" s="23" t="s">
        <v>68</v>
      </c>
      <c r="D46" s="23" t="s">
        <v>73</v>
      </c>
      <c r="E46" s="28">
        <v>35</v>
      </c>
      <c r="F46" s="22">
        <v>46</v>
      </c>
      <c r="G46" s="23"/>
      <c r="H46" s="23"/>
      <c r="I46" s="23"/>
      <c r="J46" s="23"/>
      <c r="K46" s="23" t="s">
        <v>83</v>
      </c>
      <c r="L46" s="23"/>
      <c r="M46" s="23"/>
    </row>
    <row r="47" spans="1:13" ht="15.75" customHeight="1">
      <c r="A47" s="19" t="s">
        <v>84</v>
      </c>
      <c r="B47" s="23" t="s">
        <v>1</v>
      </c>
      <c r="C47" s="23" t="s">
        <v>72</v>
      </c>
      <c r="D47" s="23" t="s">
        <v>73</v>
      </c>
      <c r="E47" s="28">
        <v>60</v>
      </c>
      <c r="F47" s="30">
        <v>60</v>
      </c>
      <c r="G47" s="23"/>
      <c r="H47" s="23"/>
      <c r="I47" s="23"/>
      <c r="J47" s="23"/>
      <c r="K47" s="23" t="s">
        <v>83</v>
      </c>
      <c r="L47" s="23"/>
      <c r="M47" s="23"/>
    </row>
    <row r="48" spans="1:13" ht="15.75" customHeight="1">
      <c r="A48" s="19" t="s">
        <v>84</v>
      </c>
      <c r="B48" s="23" t="s">
        <v>1</v>
      </c>
      <c r="C48" s="23" t="s">
        <v>68</v>
      </c>
      <c r="D48" s="23" t="s">
        <v>73</v>
      </c>
      <c r="E48" s="28">
        <v>35</v>
      </c>
      <c r="F48" s="22">
        <v>51</v>
      </c>
      <c r="G48" s="23"/>
      <c r="H48" s="23"/>
      <c r="I48" s="23">
        <v>20</v>
      </c>
      <c r="J48" s="23">
        <v>13</v>
      </c>
      <c r="K48" s="23" t="s">
        <v>83</v>
      </c>
      <c r="L48" s="23"/>
      <c r="M48" s="23"/>
    </row>
    <row r="49" spans="1:13" ht="15.75" customHeight="1">
      <c r="A49" s="19" t="s">
        <v>85</v>
      </c>
      <c r="B49" s="23" t="s">
        <v>1</v>
      </c>
      <c r="C49" s="23" t="s">
        <v>72</v>
      </c>
      <c r="D49" s="23" t="s">
        <v>73</v>
      </c>
      <c r="E49" s="28">
        <v>60</v>
      </c>
      <c r="F49" s="22">
        <v>60</v>
      </c>
      <c r="G49" s="23"/>
      <c r="H49" s="23"/>
      <c r="I49" s="23"/>
      <c r="J49" s="23"/>
      <c r="K49" s="23" t="s">
        <v>83</v>
      </c>
      <c r="L49" s="23"/>
      <c r="M49" s="23"/>
    </row>
    <row r="50" spans="1:13" ht="15.75" customHeight="1">
      <c r="A50" s="7" t="s">
        <v>86</v>
      </c>
      <c r="B50" s="5"/>
      <c r="C50" s="5"/>
      <c r="D50" s="6"/>
      <c r="E50" s="24">
        <f aca="true" t="shared" si="8" ref="E50:J50">SUM(E45:E49)</f>
        <v>280</v>
      </c>
      <c r="F50" s="25">
        <f t="shared" si="8"/>
        <v>307</v>
      </c>
      <c r="G50" s="25">
        <f t="shared" si="8"/>
        <v>0</v>
      </c>
      <c r="H50" s="25">
        <f t="shared" si="8"/>
        <v>0</v>
      </c>
      <c r="I50" s="25">
        <f t="shared" si="8"/>
        <v>20</v>
      </c>
      <c r="J50" s="25">
        <f t="shared" si="8"/>
        <v>13</v>
      </c>
      <c r="K50" s="23"/>
      <c r="L50" s="23"/>
      <c r="M50" s="23"/>
    </row>
    <row r="51" spans="1:13" ht="15.75" customHeight="1">
      <c r="A51" s="19" t="s">
        <v>87</v>
      </c>
      <c r="B51" s="23" t="s">
        <v>1</v>
      </c>
      <c r="C51" s="23" t="s">
        <v>68</v>
      </c>
      <c r="D51" s="23" t="s">
        <v>74</v>
      </c>
      <c r="E51" s="21">
        <v>120</v>
      </c>
      <c r="F51" s="22">
        <v>113</v>
      </c>
      <c r="G51" s="23"/>
      <c r="H51" s="23"/>
      <c r="I51" s="23"/>
      <c r="J51" s="23"/>
      <c r="K51" s="23" t="s">
        <v>83</v>
      </c>
      <c r="L51" s="23"/>
      <c r="M51" s="23"/>
    </row>
    <row r="52" spans="1:13" ht="15.75" customHeight="1">
      <c r="A52" s="19" t="s">
        <v>88</v>
      </c>
      <c r="B52" s="23" t="s">
        <v>1</v>
      </c>
      <c r="C52" s="23" t="s">
        <v>68</v>
      </c>
      <c r="D52" s="23" t="s">
        <v>73</v>
      </c>
      <c r="E52" s="28">
        <v>65</v>
      </c>
      <c r="F52" s="22">
        <v>65</v>
      </c>
      <c r="G52" s="23"/>
      <c r="H52" s="23"/>
      <c r="I52" s="23"/>
      <c r="J52" s="23"/>
      <c r="K52" s="23" t="s">
        <v>83</v>
      </c>
      <c r="L52" s="23"/>
      <c r="M52" s="23"/>
    </row>
    <row r="53" spans="1:13" ht="15.75" customHeight="1">
      <c r="A53" s="19" t="s">
        <v>89</v>
      </c>
      <c r="B53" s="23" t="s">
        <v>1</v>
      </c>
      <c r="C53" s="23" t="s">
        <v>68</v>
      </c>
      <c r="D53" s="23" t="s">
        <v>73</v>
      </c>
      <c r="E53" s="28">
        <v>60</v>
      </c>
      <c r="F53" s="22">
        <v>59</v>
      </c>
      <c r="G53" s="23"/>
      <c r="H53" s="23"/>
      <c r="I53" s="23"/>
      <c r="J53" s="23"/>
      <c r="K53" s="23" t="s">
        <v>62</v>
      </c>
      <c r="L53" s="23"/>
      <c r="M53" s="23"/>
    </row>
    <row r="54" spans="1:13" ht="15.75" customHeight="1">
      <c r="A54" s="31" t="s">
        <v>90</v>
      </c>
      <c r="B54" s="23" t="s">
        <v>1</v>
      </c>
      <c r="C54" s="23" t="s">
        <v>68</v>
      </c>
      <c r="D54" s="23" t="s">
        <v>74</v>
      </c>
      <c r="E54" s="21">
        <v>60</v>
      </c>
      <c r="F54" s="22">
        <v>58</v>
      </c>
      <c r="G54" s="23"/>
      <c r="H54" s="23"/>
      <c r="I54" s="23"/>
      <c r="J54" s="23"/>
      <c r="K54" s="23" t="s">
        <v>62</v>
      </c>
      <c r="L54" s="23"/>
      <c r="M54" s="23"/>
    </row>
    <row r="55" spans="1:13" ht="15.75" customHeight="1">
      <c r="A55" s="32" t="s">
        <v>91</v>
      </c>
      <c r="B55" s="33"/>
      <c r="C55" s="33"/>
      <c r="D55" s="34"/>
      <c r="E55" s="24">
        <f aca="true" t="shared" si="9" ref="E55:J55">SUM(E51:E54)</f>
        <v>305</v>
      </c>
      <c r="F55" s="25">
        <f t="shared" si="9"/>
        <v>295</v>
      </c>
      <c r="G55" s="25">
        <f t="shared" si="9"/>
        <v>0</v>
      </c>
      <c r="H55" s="25">
        <f t="shared" si="9"/>
        <v>0</v>
      </c>
      <c r="I55" s="25">
        <f t="shared" si="9"/>
        <v>0</v>
      </c>
      <c r="J55" s="25">
        <f t="shared" si="9"/>
        <v>0</v>
      </c>
      <c r="K55" s="23"/>
      <c r="L55" s="23"/>
      <c r="M55" s="23"/>
    </row>
    <row r="56" spans="1:13" ht="15.75" customHeight="1">
      <c r="A56" s="19" t="s">
        <v>30</v>
      </c>
      <c r="B56" s="20" t="s">
        <v>1</v>
      </c>
      <c r="C56" s="20" t="s">
        <v>68</v>
      </c>
      <c r="D56" s="23" t="s">
        <v>73</v>
      </c>
      <c r="E56" s="28">
        <v>145</v>
      </c>
      <c r="F56" s="22">
        <v>138</v>
      </c>
      <c r="G56" s="23"/>
      <c r="H56" s="23"/>
      <c r="I56" s="23"/>
      <c r="J56" s="23"/>
      <c r="K56" s="20" t="s">
        <v>31</v>
      </c>
      <c r="L56" s="20"/>
      <c r="M56" s="23"/>
    </row>
    <row r="57" spans="1:13" ht="15.75" customHeight="1">
      <c r="A57" s="19" t="s">
        <v>32</v>
      </c>
      <c r="B57" s="20" t="s">
        <v>1</v>
      </c>
      <c r="C57" s="20" t="s">
        <v>68</v>
      </c>
      <c r="D57" s="23" t="s">
        <v>73</v>
      </c>
      <c r="E57" s="28">
        <v>40</v>
      </c>
      <c r="F57" s="22">
        <v>39</v>
      </c>
      <c r="G57" s="23"/>
      <c r="H57" s="23"/>
      <c r="I57" s="23"/>
      <c r="J57" s="23"/>
      <c r="K57" s="20" t="s">
        <v>31</v>
      </c>
      <c r="L57" s="20"/>
      <c r="M57" s="23"/>
    </row>
    <row r="58" spans="1:13" ht="15.75" customHeight="1">
      <c r="A58" s="19" t="s">
        <v>32</v>
      </c>
      <c r="B58" s="20" t="s">
        <v>1</v>
      </c>
      <c r="C58" s="20" t="s">
        <v>19</v>
      </c>
      <c r="D58" s="23" t="s">
        <v>73</v>
      </c>
      <c r="E58" s="28">
        <v>60</v>
      </c>
      <c r="F58" s="22">
        <v>62</v>
      </c>
      <c r="G58" s="23"/>
      <c r="H58" s="23"/>
      <c r="I58" s="23"/>
      <c r="J58" s="23"/>
      <c r="K58" s="20" t="s">
        <v>31</v>
      </c>
      <c r="L58" s="20"/>
      <c r="M58" s="23"/>
    </row>
    <row r="59" spans="1:13" ht="15.75" customHeight="1">
      <c r="A59" s="19" t="s">
        <v>33</v>
      </c>
      <c r="B59" s="20" t="s">
        <v>1</v>
      </c>
      <c r="C59" s="20" t="s">
        <v>68</v>
      </c>
      <c r="D59" s="23" t="s">
        <v>73</v>
      </c>
      <c r="E59" s="28">
        <v>40</v>
      </c>
      <c r="F59" s="22">
        <v>65</v>
      </c>
      <c r="G59" s="23"/>
      <c r="H59" s="23"/>
      <c r="I59" s="23"/>
      <c r="J59" s="23"/>
      <c r="K59" s="20" t="s">
        <v>31</v>
      </c>
      <c r="L59" s="20"/>
      <c r="M59" s="23"/>
    </row>
    <row r="60" spans="1:13" ht="15.75" customHeight="1">
      <c r="A60" s="19" t="s">
        <v>33</v>
      </c>
      <c r="B60" s="20" t="s">
        <v>1</v>
      </c>
      <c r="C60" s="20" t="s">
        <v>19</v>
      </c>
      <c r="D60" s="23" t="s">
        <v>73</v>
      </c>
      <c r="E60" s="28">
        <v>60</v>
      </c>
      <c r="F60" s="22">
        <v>60</v>
      </c>
      <c r="G60" s="23"/>
      <c r="H60" s="23"/>
      <c r="I60" s="23"/>
      <c r="J60" s="23"/>
      <c r="K60" s="20" t="s">
        <v>31</v>
      </c>
      <c r="L60" s="20"/>
      <c r="M60" s="23"/>
    </row>
    <row r="61" spans="1:13" ht="15.75" customHeight="1">
      <c r="A61" s="19" t="s">
        <v>34</v>
      </c>
      <c r="B61" s="20" t="s">
        <v>7</v>
      </c>
      <c r="C61" s="20" t="s">
        <v>19</v>
      </c>
      <c r="D61" s="20" t="s">
        <v>74</v>
      </c>
      <c r="E61" s="21"/>
      <c r="F61" s="22"/>
      <c r="G61" s="23">
        <v>70</v>
      </c>
      <c r="H61" s="23">
        <v>70</v>
      </c>
      <c r="I61" s="23"/>
      <c r="J61" s="23"/>
      <c r="K61" s="20" t="s">
        <v>31</v>
      </c>
      <c r="L61" s="20"/>
      <c r="M61" s="23"/>
    </row>
    <row r="62" spans="1:13" ht="15.75" customHeight="1">
      <c r="A62" s="7" t="s">
        <v>92</v>
      </c>
      <c r="B62" s="5"/>
      <c r="C62" s="5"/>
      <c r="D62" s="6"/>
      <c r="E62" s="24">
        <f aca="true" t="shared" si="10" ref="E62:J62">SUM(E56:E61)</f>
        <v>345</v>
      </c>
      <c r="F62" s="24">
        <f t="shared" si="10"/>
        <v>364</v>
      </c>
      <c r="G62" s="25">
        <f t="shared" si="10"/>
        <v>70</v>
      </c>
      <c r="H62" s="25">
        <f t="shared" si="10"/>
        <v>70</v>
      </c>
      <c r="I62" s="25">
        <f t="shared" si="10"/>
        <v>0</v>
      </c>
      <c r="J62" s="25">
        <f t="shared" si="10"/>
        <v>0</v>
      </c>
      <c r="K62" s="20"/>
      <c r="L62" s="20"/>
      <c r="M62" s="23"/>
    </row>
    <row r="63" spans="1:13" ht="26.25" customHeight="1">
      <c r="A63" s="19" t="s">
        <v>93</v>
      </c>
      <c r="B63" s="20" t="s">
        <v>1</v>
      </c>
      <c r="C63" s="20" t="s">
        <v>72</v>
      </c>
      <c r="D63" s="20" t="s">
        <v>20</v>
      </c>
      <c r="E63" s="28">
        <v>180</v>
      </c>
      <c r="F63" s="22">
        <v>178</v>
      </c>
      <c r="G63" s="23"/>
      <c r="H63" s="23"/>
      <c r="I63" s="23"/>
      <c r="J63" s="23"/>
      <c r="K63" s="20" t="s">
        <v>31</v>
      </c>
      <c r="L63" s="20"/>
      <c r="M63" s="23"/>
    </row>
    <row r="64" spans="1:13" ht="26.25" customHeight="1">
      <c r="A64" s="19" t="s">
        <v>94</v>
      </c>
      <c r="B64" s="20" t="s">
        <v>1</v>
      </c>
      <c r="C64" s="20" t="s">
        <v>68</v>
      </c>
      <c r="D64" s="20" t="s">
        <v>20</v>
      </c>
      <c r="E64" s="28">
        <v>130</v>
      </c>
      <c r="F64" s="22">
        <v>124</v>
      </c>
      <c r="G64" s="23"/>
      <c r="H64" s="23"/>
      <c r="I64" s="23"/>
      <c r="J64" s="23"/>
      <c r="K64" s="20" t="s">
        <v>31</v>
      </c>
      <c r="L64" s="20"/>
      <c r="M64" s="23"/>
    </row>
    <row r="65" spans="1:13" ht="15.75" customHeight="1">
      <c r="A65" s="19" t="s">
        <v>35</v>
      </c>
      <c r="B65" s="20" t="s">
        <v>1</v>
      </c>
      <c r="C65" s="20" t="s">
        <v>68</v>
      </c>
      <c r="D65" s="20" t="s">
        <v>20</v>
      </c>
      <c r="E65" s="28">
        <v>65</v>
      </c>
      <c r="F65" s="22">
        <v>74</v>
      </c>
      <c r="G65" s="23"/>
      <c r="H65" s="23"/>
      <c r="I65" s="23"/>
      <c r="J65" s="23"/>
      <c r="K65" s="20" t="s">
        <v>31</v>
      </c>
      <c r="L65" s="20"/>
      <c r="M65" s="23"/>
    </row>
    <row r="66" spans="1:13" ht="15.75" customHeight="1">
      <c r="A66" s="7" t="s">
        <v>95</v>
      </c>
      <c r="B66" s="5"/>
      <c r="C66" s="5"/>
      <c r="D66" s="6"/>
      <c r="E66" s="35">
        <f aca="true" t="shared" si="11" ref="E66:J66">SUM(E63:E65)</f>
        <v>375</v>
      </c>
      <c r="F66" s="35">
        <f t="shared" si="11"/>
        <v>376</v>
      </c>
      <c r="G66" s="36">
        <f t="shared" si="11"/>
        <v>0</v>
      </c>
      <c r="H66" s="36">
        <f t="shared" si="11"/>
        <v>0</v>
      </c>
      <c r="I66" s="36">
        <f t="shared" si="11"/>
        <v>0</v>
      </c>
      <c r="J66" s="36">
        <f t="shared" si="11"/>
        <v>0</v>
      </c>
      <c r="K66" s="20"/>
      <c r="L66" s="20"/>
      <c r="M66" s="23"/>
    </row>
    <row r="67" spans="1:13" ht="15.75" customHeight="1">
      <c r="A67" s="19" t="s">
        <v>36</v>
      </c>
      <c r="B67" s="20" t="s">
        <v>1</v>
      </c>
      <c r="C67" s="20" t="s">
        <v>2</v>
      </c>
      <c r="D67" s="20" t="s">
        <v>3</v>
      </c>
      <c r="E67" s="21">
        <v>95</v>
      </c>
      <c r="F67" s="22">
        <v>95</v>
      </c>
      <c r="G67" s="23"/>
      <c r="H67" s="23"/>
      <c r="I67" s="23"/>
      <c r="J67" s="23"/>
      <c r="K67" s="20" t="s">
        <v>31</v>
      </c>
      <c r="L67" s="20"/>
      <c r="M67" s="23"/>
    </row>
    <row r="68" spans="1:13" ht="15.75" customHeight="1">
      <c r="A68" s="19" t="s">
        <v>37</v>
      </c>
      <c r="B68" s="20" t="s">
        <v>1</v>
      </c>
      <c r="C68" s="20" t="s">
        <v>2</v>
      </c>
      <c r="D68" s="20" t="s">
        <v>3</v>
      </c>
      <c r="E68" s="21">
        <v>95</v>
      </c>
      <c r="F68" s="22">
        <v>96</v>
      </c>
      <c r="G68" s="23"/>
      <c r="H68" s="23"/>
      <c r="I68" s="23"/>
      <c r="J68" s="23"/>
      <c r="K68" s="20" t="s">
        <v>31</v>
      </c>
      <c r="L68" s="20"/>
      <c r="M68" s="23"/>
    </row>
    <row r="69" spans="1:13" ht="15.75" customHeight="1">
      <c r="A69" s="19" t="s">
        <v>38</v>
      </c>
      <c r="B69" s="20" t="s">
        <v>1</v>
      </c>
      <c r="C69" s="20" t="s">
        <v>2</v>
      </c>
      <c r="D69" s="20" t="s">
        <v>3</v>
      </c>
      <c r="E69" s="21">
        <v>65</v>
      </c>
      <c r="F69" s="22">
        <v>63</v>
      </c>
      <c r="G69" s="23"/>
      <c r="H69" s="23"/>
      <c r="I69" s="23"/>
      <c r="J69" s="23"/>
      <c r="K69" s="20" t="s">
        <v>31</v>
      </c>
      <c r="L69" s="20"/>
      <c r="M69" s="23"/>
    </row>
    <row r="70" spans="1:13" ht="15.75" customHeight="1">
      <c r="A70" s="7" t="s">
        <v>96</v>
      </c>
      <c r="B70" s="5"/>
      <c r="C70" s="5"/>
      <c r="D70" s="6"/>
      <c r="E70" s="35">
        <f aca="true" t="shared" si="12" ref="E70:J70">SUM(E67:E69)</f>
        <v>255</v>
      </c>
      <c r="F70" s="35">
        <f t="shared" si="12"/>
        <v>254</v>
      </c>
      <c r="G70" s="36">
        <f t="shared" si="12"/>
        <v>0</v>
      </c>
      <c r="H70" s="36">
        <f t="shared" si="12"/>
        <v>0</v>
      </c>
      <c r="I70" s="36">
        <f t="shared" si="12"/>
        <v>0</v>
      </c>
      <c r="J70" s="36">
        <f t="shared" si="12"/>
        <v>0</v>
      </c>
      <c r="K70" s="20"/>
      <c r="L70" s="20"/>
      <c r="M70" s="23"/>
    </row>
    <row r="71" spans="1:13" ht="15.75" customHeight="1">
      <c r="A71" s="19" t="s">
        <v>97</v>
      </c>
      <c r="B71" s="20" t="s">
        <v>1</v>
      </c>
      <c r="C71" s="20" t="s">
        <v>2</v>
      </c>
      <c r="D71" s="20" t="s">
        <v>74</v>
      </c>
      <c r="E71" s="21">
        <v>120</v>
      </c>
      <c r="F71" s="22">
        <v>125</v>
      </c>
      <c r="G71" s="23"/>
      <c r="H71" s="23"/>
      <c r="I71" s="23"/>
      <c r="J71" s="23"/>
      <c r="K71" s="20" t="s">
        <v>31</v>
      </c>
      <c r="L71" s="20"/>
      <c r="M71" s="23"/>
    </row>
    <row r="72" spans="1:13" ht="15.75" customHeight="1">
      <c r="A72" s="19" t="s">
        <v>98</v>
      </c>
      <c r="B72" s="20" t="s">
        <v>1</v>
      </c>
      <c r="C72" s="20" t="s">
        <v>2</v>
      </c>
      <c r="D72" s="20" t="s">
        <v>74</v>
      </c>
      <c r="E72" s="21">
        <v>120</v>
      </c>
      <c r="F72" s="22">
        <v>120</v>
      </c>
      <c r="G72" s="23"/>
      <c r="H72" s="23"/>
      <c r="I72" s="23"/>
      <c r="J72" s="23"/>
      <c r="K72" s="20" t="s">
        <v>31</v>
      </c>
      <c r="L72" s="20"/>
      <c r="M72" s="23"/>
    </row>
    <row r="73" spans="1:13" ht="15.75" customHeight="1">
      <c r="A73" s="19" t="s">
        <v>99</v>
      </c>
      <c r="B73" s="20" t="s">
        <v>1</v>
      </c>
      <c r="C73" s="20" t="s">
        <v>2</v>
      </c>
      <c r="D73" s="20" t="s">
        <v>74</v>
      </c>
      <c r="E73" s="21">
        <v>60</v>
      </c>
      <c r="F73" s="22">
        <v>60</v>
      </c>
      <c r="G73" s="23"/>
      <c r="H73" s="23"/>
      <c r="I73" s="23"/>
      <c r="J73" s="23"/>
      <c r="K73" s="20" t="s">
        <v>31</v>
      </c>
      <c r="L73" s="20"/>
      <c r="M73" s="23"/>
    </row>
    <row r="74" spans="1:13" ht="15.75" customHeight="1">
      <c r="A74" s="19" t="s">
        <v>100</v>
      </c>
      <c r="B74" s="20" t="s">
        <v>1</v>
      </c>
      <c r="C74" s="20" t="s">
        <v>2</v>
      </c>
      <c r="D74" s="20" t="s">
        <v>74</v>
      </c>
      <c r="E74" s="21">
        <v>60</v>
      </c>
      <c r="F74" s="22">
        <v>60</v>
      </c>
      <c r="G74" s="23"/>
      <c r="H74" s="23"/>
      <c r="I74" s="23"/>
      <c r="J74" s="23"/>
      <c r="K74" s="20" t="s">
        <v>31</v>
      </c>
      <c r="L74" s="20"/>
      <c r="M74" s="23"/>
    </row>
    <row r="75" spans="1:13" ht="15.75" customHeight="1">
      <c r="A75" s="19" t="s">
        <v>101</v>
      </c>
      <c r="B75" s="20" t="s">
        <v>7</v>
      </c>
      <c r="C75" s="20" t="s">
        <v>2</v>
      </c>
      <c r="D75" s="20" t="s">
        <v>74</v>
      </c>
      <c r="E75" s="21"/>
      <c r="F75" s="22"/>
      <c r="G75" s="23">
        <v>60</v>
      </c>
      <c r="H75" s="23">
        <v>60</v>
      </c>
      <c r="I75" s="23"/>
      <c r="J75" s="23"/>
      <c r="K75" s="20" t="s">
        <v>31</v>
      </c>
      <c r="L75" s="20"/>
      <c r="M75" s="23"/>
    </row>
    <row r="76" spans="1:13" ht="15.75" customHeight="1">
      <c r="A76" s="19" t="s">
        <v>102</v>
      </c>
      <c r="B76" s="20" t="s">
        <v>7</v>
      </c>
      <c r="C76" s="20" t="s">
        <v>2</v>
      </c>
      <c r="D76" s="20" t="s">
        <v>74</v>
      </c>
      <c r="E76" s="21"/>
      <c r="F76" s="22"/>
      <c r="G76" s="23">
        <v>60</v>
      </c>
      <c r="H76" s="23">
        <v>60</v>
      </c>
      <c r="I76" s="23"/>
      <c r="J76" s="23"/>
      <c r="K76" s="20" t="s">
        <v>31</v>
      </c>
      <c r="L76" s="20"/>
      <c r="M76" s="23"/>
    </row>
    <row r="77" spans="1:13" ht="15.75" customHeight="1">
      <c r="A77" s="19" t="s">
        <v>103</v>
      </c>
      <c r="B77" s="20" t="s">
        <v>7</v>
      </c>
      <c r="C77" s="20" t="s">
        <v>2</v>
      </c>
      <c r="D77" s="20" t="s">
        <v>74</v>
      </c>
      <c r="E77" s="21"/>
      <c r="F77" s="22"/>
      <c r="G77" s="23">
        <v>60</v>
      </c>
      <c r="H77" s="23">
        <v>38</v>
      </c>
      <c r="I77" s="23"/>
      <c r="J77" s="23"/>
      <c r="K77" s="20" t="s">
        <v>31</v>
      </c>
      <c r="L77" s="20"/>
      <c r="M77" s="23"/>
    </row>
    <row r="78" spans="1:13" ht="15.75" customHeight="1">
      <c r="A78" s="19" t="s">
        <v>104</v>
      </c>
      <c r="B78" s="20" t="s">
        <v>7</v>
      </c>
      <c r="C78" s="20" t="s">
        <v>2</v>
      </c>
      <c r="D78" s="20" t="s">
        <v>74</v>
      </c>
      <c r="E78" s="21"/>
      <c r="F78" s="22"/>
      <c r="G78" s="23">
        <v>60</v>
      </c>
      <c r="H78" s="23">
        <v>22</v>
      </c>
      <c r="I78" s="23"/>
      <c r="J78" s="23"/>
      <c r="K78" s="20" t="s">
        <v>31</v>
      </c>
      <c r="L78" s="20"/>
      <c r="M78" s="23"/>
    </row>
    <row r="79" spans="1:13" ht="15.75" customHeight="1">
      <c r="A79" s="7" t="s">
        <v>105</v>
      </c>
      <c r="B79" s="5"/>
      <c r="C79" s="5"/>
      <c r="D79" s="6"/>
      <c r="E79" s="24">
        <f aca="true" t="shared" si="13" ref="E79:J79">SUM(E71:E78)</f>
        <v>360</v>
      </c>
      <c r="F79" s="24">
        <f t="shared" si="13"/>
        <v>365</v>
      </c>
      <c r="G79" s="25">
        <f t="shared" si="13"/>
        <v>240</v>
      </c>
      <c r="H79" s="25">
        <f t="shared" si="13"/>
        <v>180</v>
      </c>
      <c r="I79" s="25">
        <f t="shared" si="13"/>
        <v>0</v>
      </c>
      <c r="J79" s="25">
        <f t="shared" si="13"/>
        <v>0</v>
      </c>
      <c r="K79" s="20"/>
      <c r="L79" s="20"/>
      <c r="M79" s="23"/>
    </row>
    <row r="80" spans="1:13" ht="15.75" customHeight="1">
      <c r="A80" s="14" t="s">
        <v>106</v>
      </c>
      <c r="B80" s="15"/>
      <c r="C80" s="15"/>
      <c r="D80" s="15"/>
      <c r="E80" s="16">
        <f aca="true" t="shared" si="14" ref="E80:J80">SUM(E88,E97,E104,E111)</f>
        <v>940</v>
      </c>
      <c r="F80" s="16">
        <f t="shared" si="14"/>
        <v>952</v>
      </c>
      <c r="G80" s="15">
        <f t="shared" si="14"/>
        <v>360</v>
      </c>
      <c r="H80" s="15">
        <f t="shared" si="14"/>
        <v>334</v>
      </c>
      <c r="I80" s="15">
        <f t="shared" si="14"/>
        <v>150</v>
      </c>
      <c r="J80" s="15">
        <f t="shared" si="14"/>
        <v>154</v>
      </c>
      <c r="K80" s="15">
        <f>E80+G80+I80</f>
        <v>1450</v>
      </c>
      <c r="L80" s="15">
        <f>F80+H80+J80</f>
        <v>1440</v>
      </c>
      <c r="M80" s="17"/>
    </row>
    <row r="81" spans="1:13" ht="15.75" customHeight="1">
      <c r="A81" s="19" t="s">
        <v>107</v>
      </c>
      <c r="B81" s="23" t="s">
        <v>1</v>
      </c>
      <c r="C81" s="23" t="s">
        <v>68</v>
      </c>
      <c r="D81" s="23" t="s">
        <v>73</v>
      </c>
      <c r="E81" s="28">
        <v>60</v>
      </c>
      <c r="F81" s="22">
        <v>59</v>
      </c>
      <c r="G81" s="23"/>
      <c r="H81" s="23"/>
      <c r="I81" s="23"/>
      <c r="J81" s="23"/>
      <c r="K81" s="23" t="s">
        <v>108</v>
      </c>
      <c r="L81" s="23"/>
      <c r="M81" s="23"/>
    </row>
    <row r="82" spans="1:13" ht="15.75" customHeight="1">
      <c r="A82" s="19" t="s">
        <v>109</v>
      </c>
      <c r="B82" s="23" t="s">
        <v>1</v>
      </c>
      <c r="C82" s="23" t="s">
        <v>68</v>
      </c>
      <c r="D82" s="23" t="s">
        <v>73</v>
      </c>
      <c r="E82" s="28">
        <v>30</v>
      </c>
      <c r="F82" s="22">
        <v>30</v>
      </c>
      <c r="G82" s="23"/>
      <c r="H82" s="23"/>
      <c r="I82" s="23">
        <v>20</v>
      </c>
      <c r="J82" s="23">
        <v>20</v>
      </c>
      <c r="K82" s="23" t="s">
        <v>108</v>
      </c>
      <c r="L82" s="23"/>
      <c r="M82" s="23"/>
    </row>
    <row r="83" spans="1:13" ht="15.75" customHeight="1">
      <c r="A83" s="19" t="s">
        <v>109</v>
      </c>
      <c r="B83" s="23" t="s">
        <v>1</v>
      </c>
      <c r="C83" s="23" t="s">
        <v>110</v>
      </c>
      <c r="D83" s="23" t="s">
        <v>73</v>
      </c>
      <c r="E83" s="28">
        <v>30</v>
      </c>
      <c r="F83" s="22">
        <v>38</v>
      </c>
      <c r="G83" s="23"/>
      <c r="H83" s="23"/>
      <c r="I83" s="23"/>
      <c r="J83" s="23"/>
      <c r="K83" s="23" t="s">
        <v>108</v>
      </c>
      <c r="L83" s="23"/>
      <c r="M83" s="23"/>
    </row>
    <row r="84" spans="1:13" ht="15.75" customHeight="1">
      <c r="A84" s="19" t="s">
        <v>111</v>
      </c>
      <c r="B84" s="23" t="s">
        <v>1</v>
      </c>
      <c r="C84" s="23" t="s">
        <v>63</v>
      </c>
      <c r="D84" s="23" t="s">
        <v>73</v>
      </c>
      <c r="E84" s="28">
        <v>30</v>
      </c>
      <c r="F84" s="22">
        <v>30</v>
      </c>
      <c r="G84" s="23"/>
      <c r="H84" s="23"/>
      <c r="I84" s="23"/>
      <c r="J84" s="23"/>
      <c r="K84" s="23" t="s">
        <v>108</v>
      </c>
      <c r="L84" s="23"/>
      <c r="M84" s="23"/>
    </row>
    <row r="85" spans="1:13" ht="15.75" customHeight="1">
      <c r="A85" s="19" t="s">
        <v>111</v>
      </c>
      <c r="B85" s="23" t="s">
        <v>1</v>
      </c>
      <c r="C85" s="23" t="s">
        <v>72</v>
      </c>
      <c r="D85" s="23" t="s">
        <v>73</v>
      </c>
      <c r="E85" s="28">
        <v>60</v>
      </c>
      <c r="F85" s="22">
        <v>60</v>
      </c>
      <c r="G85" s="23"/>
      <c r="H85" s="23"/>
      <c r="I85" s="23"/>
      <c r="J85" s="23"/>
      <c r="K85" s="23" t="s">
        <v>108</v>
      </c>
      <c r="L85" s="23"/>
      <c r="M85" s="23"/>
    </row>
    <row r="86" spans="1:13" ht="15.75" customHeight="1">
      <c r="A86" s="19" t="s">
        <v>112</v>
      </c>
      <c r="B86" s="23" t="s">
        <v>1</v>
      </c>
      <c r="C86" s="23" t="s">
        <v>68</v>
      </c>
      <c r="D86" s="23" t="s">
        <v>73</v>
      </c>
      <c r="E86" s="28">
        <v>30</v>
      </c>
      <c r="F86" s="22">
        <v>28</v>
      </c>
      <c r="G86" s="23"/>
      <c r="H86" s="23"/>
      <c r="I86" s="23"/>
      <c r="J86" s="23"/>
      <c r="K86" s="23" t="s">
        <v>108</v>
      </c>
      <c r="L86" s="23"/>
      <c r="M86" s="23"/>
    </row>
    <row r="87" spans="1:13" ht="15.75" customHeight="1">
      <c r="A87" s="19" t="s">
        <v>113</v>
      </c>
      <c r="B87" s="23" t="s">
        <v>7</v>
      </c>
      <c r="C87" s="23" t="s">
        <v>68</v>
      </c>
      <c r="D87" s="23" t="s">
        <v>74</v>
      </c>
      <c r="E87" s="21"/>
      <c r="F87" s="22"/>
      <c r="G87" s="23">
        <v>60</v>
      </c>
      <c r="H87" s="23">
        <v>52</v>
      </c>
      <c r="I87" s="23"/>
      <c r="J87" s="23"/>
      <c r="K87" s="23" t="s">
        <v>108</v>
      </c>
      <c r="L87" s="23"/>
      <c r="M87" s="23"/>
    </row>
    <row r="88" spans="1:13" ht="15.75" customHeight="1">
      <c r="A88" s="7" t="s">
        <v>114</v>
      </c>
      <c r="B88" s="5"/>
      <c r="C88" s="5"/>
      <c r="D88" s="6"/>
      <c r="E88" s="24">
        <f aca="true" t="shared" si="15" ref="E88:J88">SUM(E81:E87)</f>
        <v>240</v>
      </c>
      <c r="F88" s="24">
        <f t="shared" si="15"/>
        <v>245</v>
      </c>
      <c r="G88" s="25">
        <f t="shared" si="15"/>
        <v>60</v>
      </c>
      <c r="H88" s="25">
        <f t="shared" si="15"/>
        <v>52</v>
      </c>
      <c r="I88" s="25">
        <f t="shared" si="15"/>
        <v>20</v>
      </c>
      <c r="J88" s="25">
        <f t="shared" si="15"/>
        <v>20</v>
      </c>
      <c r="K88" s="23"/>
      <c r="L88" s="23"/>
      <c r="M88" s="23"/>
    </row>
    <row r="89" spans="1:13" ht="15.75" customHeight="1">
      <c r="A89" s="19" t="s">
        <v>115</v>
      </c>
      <c r="B89" s="20" t="s">
        <v>1</v>
      </c>
      <c r="C89" s="23" t="s">
        <v>63</v>
      </c>
      <c r="D89" s="20" t="s">
        <v>3</v>
      </c>
      <c r="E89" s="21">
        <v>90</v>
      </c>
      <c r="F89" s="22">
        <v>86</v>
      </c>
      <c r="G89" s="23"/>
      <c r="H89" s="23"/>
      <c r="I89" s="23">
        <v>35</v>
      </c>
      <c r="J89" s="23">
        <v>35</v>
      </c>
      <c r="K89" s="20" t="s">
        <v>39</v>
      </c>
      <c r="L89" s="20"/>
      <c r="M89" s="23"/>
    </row>
    <row r="90" spans="1:13" ht="15.75" customHeight="1">
      <c r="A90" s="19" t="s">
        <v>40</v>
      </c>
      <c r="B90" s="20" t="s">
        <v>1</v>
      </c>
      <c r="C90" s="23" t="s">
        <v>63</v>
      </c>
      <c r="D90" s="20" t="s">
        <v>20</v>
      </c>
      <c r="E90" s="28">
        <v>90</v>
      </c>
      <c r="F90" s="22">
        <v>78</v>
      </c>
      <c r="G90" s="23"/>
      <c r="H90" s="23"/>
      <c r="I90" s="23"/>
      <c r="J90" s="23"/>
      <c r="K90" s="20" t="s">
        <v>39</v>
      </c>
      <c r="L90" s="20"/>
      <c r="M90" s="23"/>
    </row>
    <row r="91" spans="1:13" ht="15.75" customHeight="1">
      <c r="A91" s="19" t="s">
        <v>116</v>
      </c>
      <c r="B91" s="20" t="s">
        <v>1</v>
      </c>
      <c r="C91" s="23" t="s">
        <v>63</v>
      </c>
      <c r="D91" s="20" t="s">
        <v>20</v>
      </c>
      <c r="E91" s="28">
        <v>35</v>
      </c>
      <c r="F91" s="22">
        <v>35</v>
      </c>
      <c r="G91" s="26"/>
      <c r="H91" s="26"/>
      <c r="I91" s="37">
        <v>35</v>
      </c>
      <c r="J91" s="37">
        <v>35</v>
      </c>
      <c r="K91" s="20" t="s">
        <v>39</v>
      </c>
      <c r="L91" s="20"/>
      <c r="M91" s="23"/>
    </row>
    <row r="92" spans="1:13" ht="15.75" customHeight="1">
      <c r="A92" s="19" t="s">
        <v>117</v>
      </c>
      <c r="B92" s="20" t="s">
        <v>1</v>
      </c>
      <c r="C92" s="23" t="s">
        <v>63</v>
      </c>
      <c r="D92" s="20" t="s">
        <v>20</v>
      </c>
      <c r="E92" s="28">
        <v>60</v>
      </c>
      <c r="F92" s="22">
        <v>51</v>
      </c>
      <c r="G92" s="23"/>
      <c r="H92" s="23"/>
      <c r="I92" s="38"/>
      <c r="J92" s="38"/>
      <c r="K92" s="20" t="s">
        <v>39</v>
      </c>
      <c r="L92" s="20"/>
      <c r="M92" s="23"/>
    </row>
    <row r="93" spans="1:13" ht="15.75" customHeight="1">
      <c r="A93" s="19" t="s">
        <v>118</v>
      </c>
      <c r="B93" s="20" t="s">
        <v>1</v>
      </c>
      <c r="C93" s="23" t="s">
        <v>63</v>
      </c>
      <c r="D93" s="20" t="s">
        <v>20</v>
      </c>
      <c r="E93" s="28">
        <v>35</v>
      </c>
      <c r="F93" s="22">
        <v>33</v>
      </c>
      <c r="G93" s="23"/>
      <c r="H93" s="23"/>
      <c r="I93" s="39"/>
      <c r="J93" s="39"/>
      <c r="K93" s="20" t="s">
        <v>39</v>
      </c>
      <c r="L93" s="20"/>
      <c r="M93" s="23"/>
    </row>
    <row r="94" spans="1:13" ht="15.75" customHeight="1">
      <c r="A94" s="19" t="s">
        <v>41</v>
      </c>
      <c r="B94" s="20" t="s">
        <v>7</v>
      </c>
      <c r="C94" s="23" t="s">
        <v>63</v>
      </c>
      <c r="D94" s="20" t="s">
        <v>20</v>
      </c>
      <c r="E94" s="21"/>
      <c r="F94" s="22"/>
      <c r="G94" s="23">
        <v>30</v>
      </c>
      <c r="H94" s="23">
        <v>37</v>
      </c>
      <c r="I94" s="23"/>
      <c r="J94" s="23"/>
      <c r="K94" s="20" t="s">
        <v>39</v>
      </c>
      <c r="L94" s="20"/>
      <c r="M94" s="23"/>
    </row>
    <row r="95" spans="1:13" ht="15.75" customHeight="1">
      <c r="A95" s="19" t="s">
        <v>42</v>
      </c>
      <c r="B95" s="20" t="s">
        <v>7</v>
      </c>
      <c r="C95" s="23" t="s">
        <v>63</v>
      </c>
      <c r="D95" s="20" t="s">
        <v>3</v>
      </c>
      <c r="E95" s="21"/>
      <c r="F95" s="22"/>
      <c r="G95" s="23">
        <v>0</v>
      </c>
      <c r="H95" s="23"/>
      <c r="I95" s="23"/>
      <c r="J95" s="23"/>
      <c r="K95" s="20" t="s">
        <v>39</v>
      </c>
      <c r="L95" s="20"/>
      <c r="M95" s="23"/>
    </row>
    <row r="96" spans="1:13" ht="15.75" customHeight="1">
      <c r="A96" s="19" t="s">
        <v>119</v>
      </c>
      <c r="B96" s="20"/>
      <c r="C96" s="23"/>
      <c r="D96" s="20"/>
      <c r="E96" s="21"/>
      <c r="F96" s="22"/>
      <c r="G96" s="23">
        <v>0</v>
      </c>
      <c r="H96" s="23"/>
      <c r="I96" s="23"/>
      <c r="J96" s="23"/>
      <c r="K96" s="20" t="s">
        <v>39</v>
      </c>
      <c r="L96" s="20"/>
      <c r="M96" s="23"/>
    </row>
    <row r="97" spans="1:13" ht="15.75" customHeight="1">
      <c r="A97" s="7" t="s">
        <v>120</v>
      </c>
      <c r="B97" s="5"/>
      <c r="C97" s="5"/>
      <c r="D97" s="6"/>
      <c r="E97" s="24">
        <f aca="true" t="shared" si="16" ref="E97:J97">SUM(E89:E96)</f>
        <v>310</v>
      </c>
      <c r="F97" s="24">
        <f t="shared" si="16"/>
        <v>283</v>
      </c>
      <c r="G97" s="25">
        <f t="shared" si="16"/>
        <v>30</v>
      </c>
      <c r="H97" s="25">
        <f t="shared" si="16"/>
        <v>37</v>
      </c>
      <c r="I97" s="25">
        <f t="shared" si="16"/>
        <v>70</v>
      </c>
      <c r="J97" s="25">
        <f t="shared" si="16"/>
        <v>70</v>
      </c>
      <c r="K97" s="20"/>
      <c r="L97" s="20"/>
      <c r="M97" s="23"/>
    </row>
    <row r="98" spans="1:13" ht="15.75" customHeight="1">
      <c r="A98" s="19" t="s">
        <v>43</v>
      </c>
      <c r="B98" s="20" t="s">
        <v>1</v>
      </c>
      <c r="C98" s="23" t="s">
        <v>63</v>
      </c>
      <c r="D98" s="20" t="s">
        <v>20</v>
      </c>
      <c r="E98" s="28">
        <v>120</v>
      </c>
      <c r="F98" s="22">
        <v>122</v>
      </c>
      <c r="G98" s="23"/>
      <c r="H98" s="23"/>
      <c r="I98" s="23"/>
      <c r="J98" s="23"/>
      <c r="K98" s="20" t="s">
        <v>39</v>
      </c>
      <c r="L98" s="20"/>
      <c r="M98" s="23"/>
    </row>
    <row r="99" spans="1:13" ht="15.75" customHeight="1">
      <c r="A99" s="19" t="s">
        <v>44</v>
      </c>
      <c r="B99" s="20" t="s">
        <v>1</v>
      </c>
      <c r="C99" s="23" t="s">
        <v>63</v>
      </c>
      <c r="D99" s="20" t="s">
        <v>3</v>
      </c>
      <c r="E99" s="21">
        <v>30</v>
      </c>
      <c r="F99" s="22">
        <v>30</v>
      </c>
      <c r="G99" s="23"/>
      <c r="H99" s="23"/>
      <c r="I99" s="23"/>
      <c r="J99" s="23"/>
      <c r="K99" s="20" t="s">
        <v>39</v>
      </c>
      <c r="L99" s="20"/>
      <c r="M99" s="23"/>
    </row>
    <row r="100" spans="1:13" ht="15.75" customHeight="1">
      <c r="A100" s="19" t="s">
        <v>45</v>
      </c>
      <c r="B100" s="20" t="s">
        <v>7</v>
      </c>
      <c r="C100" s="23" t="s">
        <v>63</v>
      </c>
      <c r="D100" s="20" t="s">
        <v>3</v>
      </c>
      <c r="E100" s="21"/>
      <c r="F100" s="22"/>
      <c r="G100" s="23">
        <v>60</v>
      </c>
      <c r="H100" s="23">
        <v>54</v>
      </c>
      <c r="I100" s="23"/>
      <c r="J100" s="23"/>
      <c r="K100" s="20" t="s">
        <v>39</v>
      </c>
      <c r="L100" s="20"/>
      <c r="M100" s="23"/>
    </row>
    <row r="101" spans="1:13" ht="15.75" customHeight="1">
      <c r="A101" s="19" t="s">
        <v>46</v>
      </c>
      <c r="B101" s="20" t="s">
        <v>7</v>
      </c>
      <c r="C101" s="23" t="s">
        <v>63</v>
      </c>
      <c r="D101" s="20" t="s">
        <v>3</v>
      </c>
      <c r="E101" s="21"/>
      <c r="F101" s="22"/>
      <c r="G101" s="23">
        <v>60</v>
      </c>
      <c r="H101" s="23">
        <v>42</v>
      </c>
      <c r="I101" s="23"/>
      <c r="J101" s="23"/>
      <c r="K101" s="20" t="s">
        <v>39</v>
      </c>
      <c r="L101" s="20"/>
      <c r="M101" s="23"/>
    </row>
    <row r="102" spans="1:13" ht="15.75" customHeight="1">
      <c r="A102" s="19" t="s">
        <v>47</v>
      </c>
      <c r="B102" s="20" t="s">
        <v>7</v>
      </c>
      <c r="C102" s="23" t="s">
        <v>63</v>
      </c>
      <c r="D102" s="20" t="s">
        <v>3</v>
      </c>
      <c r="E102" s="21"/>
      <c r="F102" s="22"/>
      <c r="G102" s="23">
        <v>60</v>
      </c>
      <c r="H102" s="23">
        <v>60</v>
      </c>
      <c r="I102" s="23"/>
      <c r="J102" s="23"/>
      <c r="K102" s="20" t="s">
        <v>39</v>
      </c>
      <c r="L102" s="20"/>
      <c r="M102" s="23"/>
    </row>
    <row r="103" spans="1:13" ht="15.75" customHeight="1">
      <c r="A103" s="19" t="s">
        <v>48</v>
      </c>
      <c r="B103" s="20" t="s">
        <v>7</v>
      </c>
      <c r="C103" s="23" t="s">
        <v>63</v>
      </c>
      <c r="D103" s="20" t="s">
        <v>3</v>
      </c>
      <c r="E103" s="21"/>
      <c r="F103" s="22"/>
      <c r="G103" s="23">
        <v>0</v>
      </c>
      <c r="H103" s="23"/>
      <c r="I103" s="23"/>
      <c r="J103" s="23"/>
      <c r="K103" s="20" t="s">
        <v>39</v>
      </c>
      <c r="L103" s="20"/>
      <c r="M103" s="23"/>
    </row>
    <row r="104" spans="1:13" ht="15.75" customHeight="1">
      <c r="A104" s="7" t="s">
        <v>121</v>
      </c>
      <c r="B104" s="5"/>
      <c r="C104" s="5"/>
      <c r="D104" s="6"/>
      <c r="E104" s="24">
        <f aca="true" t="shared" si="17" ref="E104:J104">SUM(E98:E103)</f>
        <v>150</v>
      </c>
      <c r="F104" s="24">
        <f t="shared" si="17"/>
        <v>152</v>
      </c>
      <c r="G104" s="25">
        <f t="shared" si="17"/>
        <v>180</v>
      </c>
      <c r="H104" s="25">
        <f t="shared" si="17"/>
        <v>156</v>
      </c>
      <c r="I104" s="25">
        <f t="shared" si="17"/>
        <v>0</v>
      </c>
      <c r="J104" s="25">
        <f t="shared" si="17"/>
        <v>0</v>
      </c>
      <c r="K104" s="20"/>
      <c r="L104" s="20"/>
      <c r="M104" s="23"/>
    </row>
    <row r="105" spans="1:13" ht="15.75" customHeight="1">
      <c r="A105" s="19" t="s">
        <v>122</v>
      </c>
      <c r="B105" s="23" t="s">
        <v>1</v>
      </c>
      <c r="C105" s="23" t="s">
        <v>110</v>
      </c>
      <c r="D105" s="23" t="s">
        <v>73</v>
      </c>
      <c r="E105" s="28">
        <v>90</v>
      </c>
      <c r="F105" s="22">
        <v>91</v>
      </c>
      <c r="G105" s="23"/>
      <c r="H105" s="23"/>
      <c r="I105" s="23">
        <v>30</v>
      </c>
      <c r="J105" s="23">
        <v>31</v>
      </c>
      <c r="K105" s="23" t="s">
        <v>108</v>
      </c>
      <c r="L105" s="23"/>
      <c r="M105" s="23"/>
    </row>
    <row r="106" spans="1:13" ht="15.75" customHeight="1">
      <c r="A106" s="19" t="s">
        <v>123</v>
      </c>
      <c r="B106" s="23" t="s">
        <v>1</v>
      </c>
      <c r="C106" s="23" t="s">
        <v>110</v>
      </c>
      <c r="D106" s="23" t="s">
        <v>73</v>
      </c>
      <c r="E106" s="28">
        <v>60</v>
      </c>
      <c r="F106" s="22">
        <v>89</v>
      </c>
      <c r="G106" s="23"/>
      <c r="H106" s="23"/>
      <c r="I106" s="23"/>
      <c r="J106" s="23"/>
      <c r="K106" s="23" t="s">
        <v>108</v>
      </c>
      <c r="L106" s="23"/>
      <c r="M106" s="23"/>
    </row>
    <row r="107" spans="1:13" ht="15.75" customHeight="1">
      <c r="A107" s="19" t="s">
        <v>124</v>
      </c>
      <c r="B107" s="23" t="s">
        <v>1</v>
      </c>
      <c r="C107" s="23" t="s">
        <v>63</v>
      </c>
      <c r="D107" s="23" t="s">
        <v>74</v>
      </c>
      <c r="E107" s="21">
        <v>90</v>
      </c>
      <c r="F107" s="22">
        <v>92</v>
      </c>
      <c r="G107" s="23"/>
      <c r="H107" s="23"/>
      <c r="I107" s="23">
        <v>30</v>
      </c>
      <c r="J107" s="23">
        <v>33</v>
      </c>
      <c r="K107" s="23" t="s">
        <v>108</v>
      </c>
      <c r="L107" s="23"/>
      <c r="M107" s="23"/>
    </row>
    <row r="108" spans="1:13" ht="15.75" customHeight="1">
      <c r="A108" s="19" t="s">
        <v>125</v>
      </c>
      <c r="B108" s="23" t="s">
        <v>7</v>
      </c>
      <c r="C108" s="23" t="s">
        <v>63</v>
      </c>
      <c r="D108" s="23" t="s">
        <v>74</v>
      </c>
      <c r="E108" s="21"/>
      <c r="F108" s="22"/>
      <c r="G108" s="23">
        <v>30</v>
      </c>
      <c r="H108" s="23">
        <v>30</v>
      </c>
      <c r="I108" s="23"/>
      <c r="J108" s="23"/>
      <c r="K108" s="23" t="s">
        <v>108</v>
      </c>
      <c r="L108" s="23"/>
      <c r="M108" s="23"/>
    </row>
    <row r="109" spans="1:13" ht="15.75" customHeight="1">
      <c r="A109" s="19" t="s">
        <v>126</v>
      </c>
      <c r="B109" s="23" t="s">
        <v>7</v>
      </c>
      <c r="C109" s="23" t="s">
        <v>63</v>
      </c>
      <c r="D109" s="23" t="s">
        <v>74</v>
      </c>
      <c r="E109" s="21"/>
      <c r="F109" s="22"/>
      <c r="G109" s="23">
        <v>30</v>
      </c>
      <c r="H109" s="23">
        <v>29</v>
      </c>
      <c r="I109" s="23"/>
      <c r="J109" s="23"/>
      <c r="K109" s="23" t="s">
        <v>108</v>
      </c>
      <c r="L109" s="23"/>
      <c r="M109" s="23"/>
    </row>
    <row r="110" spans="1:13" ht="15.75" customHeight="1">
      <c r="A110" s="19" t="s">
        <v>127</v>
      </c>
      <c r="B110" s="23" t="s">
        <v>7</v>
      </c>
      <c r="C110" s="23" t="s">
        <v>110</v>
      </c>
      <c r="D110" s="23" t="s">
        <v>74</v>
      </c>
      <c r="E110" s="21"/>
      <c r="F110" s="22"/>
      <c r="G110" s="23">
        <v>30</v>
      </c>
      <c r="H110" s="23">
        <v>30</v>
      </c>
      <c r="I110" s="23"/>
      <c r="J110" s="23"/>
      <c r="K110" s="23" t="s">
        <v>108</v>
      </c>
      <c r="L110" s="23"/>
      <c r="M110" s="23"/>
    </row>
    <row r="111" spans="1:13" ht="15.75" customHeight="1">
      <c r="A111" s="3" t="s">
        <v>128</v>
      </c>
      <c r="B111" s="3"/>
      <c r="C111" s="3"/>
      <c r="D111" s="3"/>
      <c r="E111" s="24">
        <f aca="true" t="shared" si="18" ref="E111:J111">SUM(E105:E110)</f>
        <v>240</v>
      </c>
      <c r="F111" s="24">
        <f t="shared" si="18"/>
        <v>272</v>
      </c>
      <c r="G111" s="25">
        <f t="shared" si="18"/>
        <v>90</v>
      </c>
      <c r="H111" s="25">
        <f t="shared" si="18"/>
        <v>89</v>
      </c>
      <c r="I111" s="25">
        <f t="shared" si="18"/>
        <v>60</v>
      </c>
      <c r="J111" s="25">
        <f t="shared" si="18"/>
        <v>64</v>
      </c>
      <c r="K111" s="23"/>
      <c r="L111" s="23"/>
      <c r="M111" s="23"/>
    </row>
    <row r="112" spans="5:6" ht="12">
      <c r="E112" s="41"/>
      <c r="F112" s="41"/>
    </row>
    <row r="113" spans="5:6" ht="12">
      <c r="E113" s="41"/>
      <c r="F113" s="41"/>
    </row>
    <row r="114" spans="5:6" ht="12">
      <c r="E114" s="41"/>
      <c r="F114" s="41"/>
    </row>
    <row r="115" spans="5:6" ht="12">
      <c r="E115" s="41"/>
      <c r="F115" s="41"/>
    </row>
    <row r="116" spans="5:6" ht="12">
      <c r="E116" s="41"/>
      <c r="F116" s="41"/>
    </row>
    <row r="117" spans="5:6" ht="12">
      <c r="E117" s="41"/>
      <c r="F117" s="41"/>
    </row>
    <row r="118" spans="5:6" ht="12">
      <c r="E118" s="41"/>
      <c r="F118" s="41"/>
    </row>
    <row r="119" spans="5:6" ht="12">
      <c r="E119" s="41"/>
      <c r="F119" s="41"/>
    </row>
    <row r="120" spans="5:6" ht="12">
      <c r="E120" s="41"/>
      <c r="F120" s="41"/>
    </row>
    <row r="121" spans="5:6" ht="12">
      <c r="E121" s="41"/>
      <c r="F121" s="41"/>
    </row>
    <row r="122" spans="5:6" ht="12">
      <c r="E122" s="41"/>
      <c r="F122" s="41"/>
    </row>
    <row r="123" spans="5:6" ht="12">
      <c r="E123" s="41"/>
      <c r="F123" s="41"/>
    </row>
    <row r="124" spans="5:6" ht="12">
      <c r="E124" s="41"/>
      <c r="F124" s="41"/>
    </row>
    <row r="125" spans="5:6" ht="12">
      <c r="E125" s="41"/>
      <c r="F125" s="41"/>
    </row>
    <row r="126" spans="5:6" ht="12">
      <c r="E126" s="41"/>
      <c r="F126" s="41"/>
    </row>
    <row r="127" spans="5:6" ht="12">
      <c r="E127" s="41"/>
      <c r="F127" s="41"/>
    </row>
    <row r="128" spans="5:6" ht="12">
      <c r="E128" s="41"/>
      <c r="F128" s="41"/>
    </row>
    <row r="129" spans="5:6" ht="12">
      <c r="E129" s="41"/>
      <c r="F129" s="41"/>
    </row>
    <row r="130" spans="5:6" ht="12">
      <c r="E130" s="41"/>
      <c r="F130" s="41"/>
    </row>
    <row r="131" spans="5:6" ht="12">
      <c r="E131" s="41"/>
      <c r="F131" s="41"/>
    </row>
    <row r="132" spans="5:6" ht="12">
      <c r="E132" s="41"/>
      <c r="F132" s="41"/>
    </row>
    <row r="133" spans="5:6" ht="12">
      <c r="E133" s="41"/>
      <c r="F133" s="41"/>
    </row>
    <row r="134" spans="5:6" ht="12">
      <c r="E134" s="41"/>
      <c r="F134" s="41"/>
    </row>
    <row r="135" spans="5:6" ht="12">
      <c r="E135" s="41"/>
      <c r="F135" s="41"/>
    </row>
    <row r="136" spans="5:6" ht="12">
      <c r="E136" s="41"/>
      <c r="F136" s="41"/>
    </row>
    <row r="137" spans="5:6" ht="12">
      <c r="E137" s="41"/>
      <c r="F137" s="41"/>
    </row>
    <row r="138" spans="5:6" ht="12">
      <c r="E138" s="41"/>
      <c r="F138" s="41"/>
    </row>
    <row r="139" spans="5:6" ht="12">
      <c r="E139" s="41"/>
      <c r="F139" s="41"/>
    </row>
    <row r="140" spans="5:6" ht="12">
      <c r="E140" s="41"/>
      <c r="F140" s="41"/>
    </row>
    <row r="141" spans="5:6" ht="12">
      <c r="E141" s="41"/>
      <c r="F141" s="41"/>
    </row>
    <row r="142" spans="5:6" ht="12">
      <c r="E142" s="41"/>
      <c r="F142" s="41"/>
    </row>
    <row r="143" spans="5:6" ht="12">
      <c r="E143" s="41"/>
      <c r="F143" s="41"/>
    </row>
    <row r="144" spans="5:6" ht="12">
      <c r="E144" s="41"/>
      <c r="F144" s="41"/>
    </row>
    <row r="145" spans="5:6" ht="12">
      <c r="E145" s="41"/>
      <c r="F145" s="41"/>
    </row>
    <row r="146" spans="5:6" ht="12">
      <c r="E146" s="41"/>
      <c r="F146" s="41"/>
    </row>
    <row r="147" spans="5:6" ht="12">
      <c r="E147" s="41"/>
      <c r="F147" s="41"/>
    </row>
    <row r="148" spans="5:6" ht="12">
      <c r="E148" s="41"/>
      <c r="F148" s="41"/>
    </row>
    <row r="149" spans="5:6" ht="12">
      <c r="E149" s="41"/>
      <c r="F149" s="41"/>
    </row>
    <row r="150" spans="5:6" ht="12">
      <c r="E150" s="41"/>
      <c r="F150" s="41"/>
    </row>
    <row r="151" spans="5:6" ht="12">
      <c r="E151" s="41"/>
      <c r="F151" s="41"/>
    </row>
    <row r="152" spans="5:6" ht="12">
      <c r="E152" s="41"/>
      <c r="F152" s="41"/>
    </row>
    <row r="153" spans="5:6" ht="12">
      <c r="E153" s="41"/>
      <c r="F153" s="41"/>
    </row>
    <row r="154" spans="5:6" ht="12">
      <c r="E154" s="41"/>
      <c r="F154" s="41"/>
    </row>
    <row r="155" spans="5:6" ht="12">
      <c r="E155" s="41"/>
      <c r="F155" s="41"/>
    </row>
    <row r="156" spans="5:6" ht="12">
      <c r="E156" s="41"/>
      <c r="F156" s="41"/>
    </row>
    <row r="157" spans="5:6" ht="12">
      <c r="E157" s="41"/>
      <c r="F157" s="41"/>
    </row>
    <row r="158" spans="5:6" ht="12">
      <c r="E158" s="41"/>
      <c r="F158" s="41"/>
    </row>
    <row r="159" spans="5:6" ht="12">
      <c r="E159" s="41"/>
      <c r="F159" s="41"/>
    </row>
    <row r="160" spans="5:6" ht="12">
      <c r="E160" s="41"/>
      <c r="F160" s="41"/>
    </row>
    <row r="161" spans="5:6" ht="12">
      <c r="E161" s="41"/>
      <c r="F161" s="41"/>
    </row>
    <row r="162" spans="5:6" ht="12">
      <c r="E162" s="41"/>
      <c r="F162" s="41"/>
    </row>
    <row r="163" spans="5:6" ht="12">
      <c r="E163" s="41"/>
      <c r="F163" s="41"/>
    </row>
    <row r="164" spans="5:6" ht="12">
      <c r="E164" s="41"/>
      <c r="F164" s="41"/>
    </row>
    <row r="165" spans="5:6" ht="12">
      <c r="E165" s="41"/>
      <c r="F165" s="41"/>
    </row>
    <row r="166" spans="5:6" ht="12">
      <c r="E166" s="41"/>
      <c r="F166" s="41"/>
    </row>
    <row r="167" spans="5:6" ht="12">
      <c r="E167" s="41"/>
      <c r="F167" s="41"/>
    </row>
    <row r="168" spans="5:6" ht="12">
      <c r="E168" s="41"/>
      <c r="F168" s="41"/>
    </row>
    <row r="169" spans="5:6" ht="12">
      <c r="E169" s="41"/>
      <c r="F169" s="41"/>
    </row>
    <row r="170" spans="5:6" ht="12">
      <c r="E170" s="41"/>
      <c r="F170" s="41"/>
    </row>
    <row r="171" spans="5:6" ht="12">
      <c r="E171" s="41"/>
      <c r="F171" s="41"/>
    </row>
    <row r="172" spans="5:6" ht="12">
      <c r="E172" s="41"/>
      <c r="F172" s="41"/>
    </row>
    <row r="173" spans="5:6" ht="12">
      <c r="E173" s="41"/>
      <c r="F173" s="41"/>
    </row>
    <row r="174" spans="5:6" ht="12">
      <c r="E174" s="41"/>
      <c r="F174" s="41"/>
    </row>
    <row r="175" spans="5:6" ht="12">
      <c r="E175" s="41"/>
      <c r="F175" s="41"/>
    </row>
    <row r="176" spans="5:6" ht="12">
      <c r="E176" s="41"/>
      <c r="F176" s="41"/>
    </row>
    <row r="177" spans="5:6" ht="12">
      <c r="E177" s="41"/>
      <c r="F177" s="41"/>
    </row>
    <row r="178" spans="5:6" ht="12">
      <c r="E178" s="41"/>
      <c r="F178" s="41"/>
    </row>
    <row r="179" spans="5:6" ht="12">
      <c r="E179" s="41"/>
      <c r="F179" s="41"/>
    </row>
    <row r="180" spans="5:6" ht="12">
      <c r="E180" s="41"/>
      <c r="F180" s="41"/>
    </row>
    <row r="181" spans="5:6" ht="12">
      <c r="E181" s="41"/>
      <c r="F181" s="41"/>
    </row>
    <row r="182" spans="5:6" ht="12">
      <c r="E182" s="41"/>
      <c r="F182" s="41"/>
    </row>
    <row r="183" spans="5:6" ht="12">
      <c r="E183" s="41"/>
      <c r="F183" s="41"/>
    </row>
    <row r="184" spans="5:6" ht="12">
      <c r="E184" s="41"/>
      <c r="F184" s="41"/>
    </row>
    <row r="185" spans="5:6" ht="12">
      <c r="E185" s="41"/>
      <c r="F185" s="41"/>
    </row>
    <row r="186" spans="5:6" ht="12">
      <c r="E186" s="41"/>
      <c r="F186" s="41"/>
    </row>
    <row r="187" spans="5:6" ht="12">
      <c r="E187" s="41"/>
      <c r="F187" s="41"/>
    </row>
    <row r="188" spans="5:6" ht="12">
      <c r="E188" s="41"/>
      <c r="F188" s="41"/>
    </row>
    <row r="189" spans="5:6" ht="12">
      <c r="E189" s="41"/>
      <c r="F189" s="41"/>
    </row>
    <row r="190" spans="5:6" ht="12">
      <c r="E190" s="41"/>
      <c r="F190" s="41"/>
    </row>
    <row r="191" spans="5:6" ht="12">
      <c r="E191" s="41"/>
      <c r="F191" s="41"/>
    </row>
    <row r="192" spans="5:6" ht="12">
      <c r="E192" s="41"/>
      <c r="F192" s="41"/>
    </row>
    <row r="193" spans="5:6" ht="12">
      <c r="E193" s="41"/>
      <c r="F193" s="41"/>
    </row>
    <row r="194" spans="5:6" ht="12">
      <c r="E194" s="41"/>
      <c r="F194" s="41"/>
    </row>
    <row r="195" spans="5:6" ht="12">
      <c r="E195" s="41"/>
      <c r="F195" s="41"/>
    </row>
    <row r="196" spans="5:6" ht="12">
      <c r="E196" s="41"/>
      <c r="F196" s="41"/>
    </row>
    <row r="197" spans="5:6" ht="12">
      <c r="E197" s="41"/>
      <c r="F197" s="41"/>
    </row>
    <row r="198" spans="5:6" ht="12">
      <c r="E198" s="41"/>
      <c r="F198" s="41"/>
    </row>
    <row r="199" spans="5:6" ht="12">
      <c r="E199" s="41"/>
      <c r="F199" s="41"/>
    </row>
    <row r="200" spans="5:6" ht="12">
      <c r="E200" s="41"/>
      <c r="F200" s="41"/>
    </row>
    <row r="201" spans="5:6" ht="12">
      <c r="E201" s="41"/>
      <c r="F201" s="41"/>
    </row>
    <row r="202" spans="5:6" ht="12">
      <c r="E202" s="41"/>
      <c r="F202" s="41"/>
    </row>
    <row r="203" spans="5:6" ht="12">
      <c r="E203" s="41"/>
      <c r="F203" s="41"/>
    </row>
    <row r="204" spans="5:6" ht="12">
      <c r="E204" s="41"/>
      <c r="F204" s="41"/>
    </row>
    <row r="205" spans="5:6" ht="12">
      <c r="E205" s="41"/>
      <c r="F205" s="41"/>
    </row>
    <row r="206" spans="5:6" ht="12">
      <c r="E206" s="41"/>
      <c r="F206" s="41"/>
    </row>
    <row r="207" spans="5:6" ht="12">
      <c r="E207" s="41"/>
      <c r="F207" s="41"/>
    </row>
    <row r="208" spans="5:6" ht="12">
      <c r="E208" s="41"/>
      <c r="F208" s="41"/>
    </row>
    <row r="209" spans="5:6" ht="12">
      <c r="E209" s="41"/>
      <c r="F209" s="41"/>
    </row>
    <row r="210" spans="5:6" ht="12">
      <c r="E210" s="41"/>
      <c r="F210" s="41"/>
    </row>
    <row r="211" spans="5:6" ht="12">
      <c r="E211" s="41"/>
      <c r="F211" s="41"/>
    </row>
    <row r="212" spans="5:6" ht="12">
      <c r="E212" s="41"/>
      <c r="F212" s="41"/>
    </row>
    <row r="213" spans="5:6" ht="12">
      <c r="E213" s="41"/>
      <c r="F213" s="41"/>
    </row>
    <row r="214" spans="5:6" ht="12">
      <c r="E214" s="41"/>
      <c r="F214" s="41"/>
    </row>
    <row r="215" spans="5:6" ht="12">
      <c r="E215" s="41"/>
      <c r="F215" s="41"/>
    </row>
    <row r="216" spans="5:6" ht="12">
      <c r="E216" s="41"/>
      <c r="F216" s="41"/>
    </row>
    <row r="217" spans="5:6" ht="12">
      <c r="E217" s="41"/>
      <c r="F217" s="41"/>
    </row>
    <row r="218" spans="5:6" ht="12">
      <c r="E218" s="41"/>
      <c r="F218" s="41"/>
    </row>
    <row r="219" spans="5:6" ht="12">
      <c r="E219" s="41"/>
      <c r="F219" s="41"/>
    </row>
    <row r="220" spans="5:6" ht="12">
      <c r="E220" s="41"/>
      <c r="F220" s="41"/>
    </row>
    <row r="221" spans="5:6" ht="12">
      <c r="E221" s="41"/>
      <c r="F221" s="41"/>
    </row>
    <row r="222" spans="5:6" ht="12">
      <c r="E222" s="41"/>
      <c r="F222" s="41"/>
    </row>
    <row r="223" spans="5:6" ht="12">
      <c r="E223" s="41"/>
      <c r="F223" s="41"/>
    </row>
    <row r="224" spans="5:6" ht="12">
      <c r="E224" s="41"/>
      <c r="F224" s="41"/>
    </row>
    <row r="225" spans="5:6" ht="12">
      <c r="E225" s="41"/>
      <c r="F225" s="41"/>
    </row>
    <row r="226" spans="5:6" ht="12">
      <c r="E226" s="41"/>
      <c r="F226" s="41"/>
    </row>
    <row r="227" spans="5:6" ht="12">
      <c r="E227" s="41"/>
      <c r="F227" s="41"/>
    </row>
    <row r="228" spans="5:6" ht="12">
      <c r="E228" s="41"/>
      <c r="F228" s="41"/>
    </row>
    <row r="229" spans="5:6" ht="12">
      <c r="E229" s="41"/>
      <c r="F229" s="41"/>
    </row>
    <row r="230" spans="5:6" ht="12">
      <c r="E230" s="41"/>
      <c r="F230" s="41"/>
    </row>
    <row r="231" spans="5:6" ht="12">
      <c r="E231" s="41"/>
      <c r="F231" s="41"/>
    </row>
    <row r="232" spans="5:6" ht="12">
      <c r="E232" s="41"/>
      <c r="F232" s="41"/>
    </row>
    <row r="233" spans="5:6" ht="12">
      <c r="E233" s="41"/>
      <c r="F233" s="41"/>
    </row>
    <row r="234" spans="5:6" ht="12">
      <c r="E234" s="41"/>
      <c r="F234" s="41"/>
    </row>
    <row r="235" spans="5:6" ht="12">
      <c r="E235" s="41"/>
      <c r="F235" s="41"/>
    </row>
    <row r="236" spans="5:6" ht="12">
      <c r="E236" s="41"/>
      <c r="F236" s="41"/>
    </row>
    <row r="237" spans="5:6" ht="12">
      <c r="E237" s="41"/>
      <c r="F237" s="41"/>
    </row>
    <row r="238" spans="5:6" ht="12">
      <c r="E238" s="41"/>
      <c r="F238" s="41"/>
    </row>
    <row r="239" spans="5:6" ht="12">
      <c r="E239" s="41"/>
      <c r="F239" s="41"/>
    </row>
    <row r="240" spans="5:6" ht="12">
      <c r="E240" s="41"/>
      <c r="F240" s="41"/>
    </row>
    <row r="241" spans="5:6" ht="12">
      <c r="E241" s="41"/>
      <c r="F241" s="41"/>
    </row>
    <row r="242" spans="5:6" ht="12">
      <c r="E242" s="41"/>
      <c r="F242" s="41"/>
    </row>
    <row r="243" spans="5:6" ht="12">
      <c r="E243" s="41"/>
      <c r="F243" s="41"/>
    </row>
    <row r="244" spans="5:6" ht="12">
      <c r="E244" s="41"/>
      <c r="F244" s="41"/>
    </row>
    <row r="245" spans="5:6" ht="12">
      <c r="E245" s="41"/>
      <c r="F245" s="41"/>
    </row>
    <row r="246" spans="5:6" ht="12">
      <c r="E246" s="41"/>
      <c r="F246" s="41"/>
    </row>
    <row r="247" spans="5:6" ht="12">
      <c r="E247" s="41"/>
      <c r="F247" s="41"/>
    </row>
    <row r="248" spans="5:6" ht="12">
      <c r="E248" s="41"/>
      <c r="F248" s="41"/>
    </row>
    <row r="249" spans="5:6" ht="12">
      <c r="E249" s="41"/>
      <c r="F249" s="41"/>
    </row>
    <row r="250" spans="5:6" ht="12">
      <c r="E250" s="41"/>
      <c r="F250" s="41"/>
    </row>
    <row r="251" spans="5:6" ht="12">
      <c r="E251" s="41"/>
      <c r="F251" s="41"/>
    </row>
    <row r="252" spans="5:6" ht="12">
      <c r="E252" s="41"/>
      <c r="F252" s="41"/>
    </row>
    <row r="253" spans="5:6" ht="12">
      <c r="E253" s="41"/>
      <c r="F253" s="41"/>
    </row>
    <row r="254" spans="5:6" ht="12">
      <c r="E254" s="41"/>
      <c r="F254" s="41"/>
    </row>
    <row r="255" spans="5:6" ht="12">
      <c r="E255" s="41"/>
      <c r="F255" s="41"/>
    </row>
    <row r="256" spans="5:6" ht="12">
      <c r="E256" s="41"/>
      <c r="F256" s="41"/>
    </row>
    <row r="257" spans="5:6" ht="12">
      <c r="E257" s="41"/>
      <c r="F257" s="41"/>
    </row>
    <row r="258" spans="5:6" ht="12">
      <c r="E258" s="41"/>
      <c r="F258" s="41"/>
    </row>
    <row r="259" spans="5:6" ht="12">
      <c r="E259" s="41"/>
      <c r="F259" s="41"/>
    </row>
    <row r="260" spans="5:6" ht="12">
      <c r="E260" s="41"/>
      <c r="F260" s="41"/>
    </row>
    <row r="261" spans="5:6" ht="12">
      <c r="E261" s="41"/>
      <c r="F261" s="41"/>
    </row>
    <row r="262" spans="5:6" ht="12">
      <c r="E262" s="41"/>
      <c r="F262" s="41"/>
    </row>
    <row r="263" spans="5:6" ht="12">
      <c r="E263" s="41"/>
      <c r="F263" s="41"/>
    </row>
    <row r="264" spans="5:6" ht="12">
      <c r="E264" s="41"/>
      <c r="F264" s="41"/>
    </row>
    <row r="265" spans="5:6" ht="12">
      <c r="E265" s="41"/>
      <c r="F265" s="41"/>
    </row>
    <row r="266" spans="5:6" ht="12">
      <c r="E266" s="41"/>
      <c r="F266" s="41"/>
    </row>
    <row r="267" spans="5:6" ht="12">
      <c r="E267" s="41"/>
      <c r="F267" s="41"/>
    </row>
    <row r="268" spans="5:6" ht="12">
      <c r="E268" s="41"/>
      <c r="F268" s="41"/>
    </row>
    <row r="269" spans="5:6" ht="12">
      <c r="E269" s="41"/>
      <c r="F269" s="41"/>
    </row>
    <row r="270" spans="5:6" ht="12">
      <c r="E270" s="41"/>
      <c r="F270" s="41"/>
    </row>
    <row r="271" spans="5:6" ht="12">
      <c r="E271" s="41"/>
      <c r="F271" s="41"/>
    </row>
    <row r="272" spans="5:6" ht="12">
      <c r="E272" s="41"/>
      <c r="F272" s="41"/>
    </row>
    <row r="273" spans="5:6" ht="12">
      <c r="E273" s="41"/>
      <c r="F273" s="41"/>
    </row>
    <row r="274" spans="5:6" ht="12">
      <c r="E274" s="41"/>
      <c r="F274" s="41"/>
    </row>
    <row r="275" spans="5:6" ht="12">
      <c r="E275" s="41"/>
      <c r="F275" s="41"/>
    </row>
    <row r="276" spans="5:6" ht="12">
      <c r="E276" s="41"/>
      <c r="F276" s="41"/>
    </row>
    <row r="277" spans="5:6" ht="12">
      <c r="E277" s="41"/>
      <c r="F277" s="41"/>
    </row>
    <row r="278" spans="5:6" ht="12">
      <c r="E278" s="41"/>
      <c r="F278" s="41"/>
    </row>
    <row r="279" spans="5:6" ht="12">
      <c r="E279" s="41"/>
      <c r="F279" s="41"/>
    </row>
    <row r="280" spans="5:6" ht="12">
      <c r="E280" s="41"/>
      <c r="F280" s="41"/>
    </row>
    <row r="281" spans="5:6" ht="12">
      <c r="E281" s="41"/>
      <c r="F281" s="41"/>
    </row>
    <row r="282" spans="5:6" ht="12">
      <c r="E282" s="41"/>
      <c r="F282" s="41"/>
    </row>
    <row r="283" spans="5:6" ht="12">
      <c r="E283" s="41"/>
      <c r="F283" s="41"/>
    </row>
    <row r="284" spans="5:6" ht="12">
      <c r="E284" s="41"/>
      <c r="F284" s="41"/>
    </row>
    <row r="285" spans="5:6" ht="12">
      <c r="E285" s="41"/>
      <c r="F285" s="41"/>
    </row>
    <row r="286" spans="5:6" ht="12">
      <c r="E286" s="41"/>
      <c r="F286" s="41"/>
    </row>
    <row r="287" spans="5:6" ht="12">
      <c r="E287" s="41"/>
      <c r="F287" s="41"/>
    </row>
    <row r="288" spans="5:6" ht="12">
      <c r="E288" s="41"/>
      <c r="F288" s="41"/>
    </row>
    <row r="289" spans="5:6" ht="12">
      <c r="E289" s="41"/>
      <c r="F289" s="41"/>
    </row>
    <row r="290" spans="5:6" ht="12">
      <c r="E290" s="41"/>
      <c r="F290" s="41"/>
    </row>
    <row r="291" spans="5:6" ht="12">
      <c r="E291" s="41"/>
      <c r="F291" s="41"/>
    </row>
    <row r="292" spans="5:6" ht="12">
      <c r="E292" s="41"/>
      <c r="F292" s="41"/>
    </row>
    <row r="293" spans="5:6" ht="12">
      <c r="E293" s="41"/>
      <c r="F293" s="41"/>
    </row>
    <row r="294" spans="5:6" ht="12">
      <c r="E294" s="41"/>
      <c r="F294" s="41"/>
    </row>
    <row r="295" spans="5:6" ht="12">
      <c r="E295" s="41"/>
      <c r="F295" s="41"/>
    </row>
    <row r="296" spans="5:6" ht="12">
      <c r="E296" s="41"/>
      <c r="F296" s="41"/>
    </row>
    <row r="297" spans="5:6" ht="12">
      <c r="E297" s="41"/>
      <c r="F297" s="41"/>
    </row>
    <row r="298" spans="5:6" ht="12">
      <c r="E298" s="41"/>
      <c r="F298" s="41"/>
    </row>
    <row r="299" spans="5:6" ht="12">
      <c r="E299" s="41"/>
      <c r="F299" s="41"/>
    </row>
    <row r="300" spans="5:6" ht="12">
      <c r="E300" s="41"/>
      <c r="F300" s="41"/>
    </row>
    <row r="301" spans="5:6" ht="12">
      <c r="E301" s="41"/>
      <c r="F301" s="41"/>
    </row>
    <row r="302" spans="5:6" ht="12">
      <c r="E302" s="41"/>
      <c r="F302" s="41"/>
    </row>
    <row r="303" spans="5:6" ht="12">
      <c r="E303" s="41"/>
      <c r="F303" s="41"/>
    </row>
    <row r="304" spans="5:6" ht="12">
      <c r="E304" s="41"/>
      <c r="F304" s="41"/>
    </row>
    <row r="305" spans="5:6" ht="12">
      <c r="E305" s="41"/>
      <c r="F305" s="41"/>
    </row>
    <row r="306" spans="5:6" ht="12">
      <c r="E306" s="41"/>
      <c r="F306" s="41"/>
    </row>
    <row r="307" spans="5:6" ht="12">
      <c r="E307" s="41"/>
      <c r="F307" s="41"/>
    </row>
    <row r="308" spans="5:6" ht="12">
      <c r="E308" s="41"/>
      <c r="F308" s="41"/>
    </row>
    <row r="309" spans="5:6" ht="12">
      <c r="E309" s="41"/>
      <c r="F309" s="41"/>
    </row>
    <row r="310" spans="5:6" ht="12">
      <c r="E310" s="41"/>
      <c r="F310" s="41"/>
    </row>
    <row r="311" spans="5:6" ht="12">
      <c r="E311" s="41"/>
      <c r="F311" s="41"/>
    </row>
    <row r="312" spans="5:6" ht="12">
      <c r="E312" s="41"/>
      <c r="F312" s="41"/>
    </row>
    <row r="313" spans="5:6" ht="12">
      <c r="E313" s="41"/>
      <c r="F313" s="41"/>
    </row>
    <row r="314" spans="5:6" ht="12">
      <c r="E314" s="41"/>
      <c r="F314" s="41"/>
    </row>
    <row r="315" spans="5:6" ht="12">
      <c r="E315" s="41"/>
      <c r="F315" s="41"/>
    </row>
    <row r="316" spans="5:6" ht="12">
      <c r="E316" s="41"/>
      <c r="F316" s="41"/>
    </row>
    <row r="317" spans="5:6" ht="12">
      <c r="E317" s="41"/>
      <c r="F317" s="41"/>
    </row>
    <row r="318" spans="5:6" ht="12">
      <c r="E318" s="41"/>
      <c r="F318" s="41"/>
    </row>
    <row r="319" spans="5:6" ht="12">
      <c r="E319" s="41"/>
      <c r="F319" s="41"/>
    </row>
    <row r="320" spans="5:6" ht="12">
      <c r="E320" s="41"/>
      <c r="F320" s="41"/>
    </row>
    <row r="321" spans="5:6" ht="12">
      <c r="E321" s="41"/>
      <c r="F321" s="41"/>
    </row>
    <row r="322" spans="5:6" ht="12">
      <c r="E322" s="41"/>
      <c r="F322" s="41"/>
    </row>
    <row r="323" spans="5:6" ht="12">
      <c r="E323" s="41"/>
      <c r="F323" s="41"/>
    </row>
    <row r="324" spans="5:6" ht="12">
      <c r="E324" s="41"/>
      <c r="F324" s="41"/>
    </row>
    <row r="325" spans="5:6" ht="12">
      <c r="E325" s="41"/>
      <c r="F325" s="41"/>
    </row>
    <row r="326" spans="5:6" ht="12">
      <c r="E326" s="41"/>
      <c r="F326" s="41"/>
    </row>
  </sheetData>
  <mergeCells count="27">
    <mergeCell ref="A111:D111"/>
    <mergeCell ref="A79:D79"/>
    <mergeCell ref="A88:D88"/>
    <mergeCell ref="A97:D97"/>
    <mergeCell ref="A104:D104"/>
    <mergeCell ref="J91:J93"/>
    <mergeCell ref="I91:I93"/>
    <mergeCell ref="K2:L2"/>
    <mergeCell ref="A29:D29"/>
    <mergeCell ref="A12:D12"/>
    <mergeCell ref="E2:F2"/>
    <mergeCell ref="G2:H2"/>
    <mergeCell ref="I2:J2"/>
    <mergeCell ref="A62:D62"/>
    <mergeCell ref="A70:D70"/>
    <mergeCell ref="A66:D66"/>
    <mergeCell ref="A50:D50"/>
    <mergeCell ref="A55:D55"/>
    <mergeCell ref="A1:M1"/>
    <mergeCell ref="C2:C3"/>
    <mergeCell ref="A34:D34"/>
    <mergeCell ref="A43:D43"/>
    <mergeCell ref="A21:D21"/>
    <mergeCell ref="A2:A3"/>
    <mergeCell ref="B2:B3"/>
    <mergeCell ref="M2:M3"/>
    <mergeCell ref="D2:D3"/>
  </mergeCells>
  <printOptions/>
  <pageMargins left="0.56" right="0.52" top="0.54" bottom="0.46" header="0.5" footer="0.21"/>
  <pageSetup horizontalDpi="600" verticalDpi="600" orientation="portrait" paperSize="9" r:id="rId1"/>
  <headerFooter alignWithMargins="0">
    <oddFooter>&amp;C第 &amp;P 页，共 &amp;N 页</oddFooter>
  </headerFooter>
  <rowBreaks count="2" manualBreakCount="2">
    <brk id="4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2012-08-24T02:41:10Z</dcterms:created>
  <dcterms:modified xsi:type="dcterms:W3CDTF">2012-08-24T02:42:36Z</dcterms:modified>
  <cp:category/>
  <cp:version/>
  <cp:contentType/>
  <cp:contentStatus/>
</cp:coreProperties>
</file>